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345" tabRatio="749" activeTab="1"/>
  </bookViews>
  <sheets>
    <sheet name="БИЛТЕН" sheetId="1" r:id="rId1"/>
    <sheet name="Пој. П-ри-ке" sheetId="2" r:id="rId2"/>
    <sheet name="Е П-ри-ке" sheetId="3" r:id="rId3"/>
    <sheet name="ЕКИПНО" sheetId="4" r:id="rId4"/>
    <sheet name="PROTOKOL" sheetId="5" r:id="rId5"/>
  </sheets>
  <definedNames>
    <definedName name="_xlnm._FilterDatabase" localSheetId="1" hidden="1">'Пој. П-ри-ке'!$H$3:$H$87</definedName>
  </definedNames>
  <calcPr fullCalcOnLoad="1"/>
</workbook>
</file>

<file path=xl/sharedStrings.xml><?xml version="1.0" encoding="utf-8"?>
<sst xmlns="http://schemas.openxmlformats.org/spreadsheetml/2006/main" count="1716" uniqueCount="132">
  <si>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</si>
  <si>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</si>
  <si>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</si>
  <si>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</si>
  <si>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</si>
  <si>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</si>
  <si>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</si>
  <si>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</si>
  <si>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</si>
  <si>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</si>
  <si>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</si>
  <si>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</si>
  <si>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</si>
  <si>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</si>
  <si>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</si>
  <si>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</si>
  <si>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∑</t>
  </si>
  <si>
    <t>VI</t>
  </si>
  <si>
    <t>V</t>
  </si>
  <si>
    <t>IV</t>
  </si>
  <si>
    <t>III</t>
  </si>
  <si>
    <t>II</t>
  </si>
  <si>
    <t>I</t>
  </si>
  <si>
    <t>17.</t>
  </si>
  <si>
    <t>18.</t>
  </si>
  <si>
    <t>19.</t>
  </si>
  <si>
    <t>20.</t>
  </si>
  <si>
    <t>21.</t>
  </si>
  <si>
    <t xml:space="preserve">  Pl.</t>
  </si>
  <si>
    <t>STRELJAČKA DRUŽINA</t>
  </si>
  <si>
    <t>Zrenjanin</t>
  </si>
  <si>
    <t>BILTEN</t>
  </si>
  <si>
    <t>"BEČKEREK 1825"</t>
  </si>
  <si>
    <t>POJEDINAČNI PLASMAN - PIONIRI</t>
  </si>
  <si>
    <t>PREZIME/IME</t>
  </si>
  <si>
    <t>GOD.</t>
  </si>
  <si>
    <t>KLUB/DRUŽINA</t>
  </si>
  <si>
    <t>MESTO</t>
  </si>
  <si>
    <t>POJEDINAČNI PLASMAN - PIONIRKE</t>
  </si>
  <si>
    <t>EKIPNI PLASMAN - PIONIRI</t>
  </si>
  <si>
    <t>PREZIME I IME</t>
  </si>
  <si>
    <t>EKIPNI PLASMAN - PIONIRKE</t>
  </si>
  <si>
    <t>EKIPNI PLASMAN - KADETKINJE              PUŠKA</t>
  </si>
  <si>
    <t>EKIPNI PLASMAN - KADETKINJE              PIŠTOLJ</t>
  </si>
  <si>
    <t xml:space="preserve">PREZIME I IME </t>
  </si>
  <si>
    <t>EKIPNI PLASMAN - KADETI            PUŠKA</t>
  </si>
  <si>
    <t>EKIPNI PLASMAN - KADETI            PIŠTOLJ</t>
  </si>
  <si>
    <t>EKIPNI PLASMAN - ML.JUNIORI            PUŠKA</t>
  </si>
  <si>
    <t>EKIPNI PLASMAN - ML.JUNIORI            PIŠTOLJ</t>
  </si>
  <si>
    <t>EKIPNI PLASMAN - ML. JUNIORKE              PUŠKA</t>
  </si>
  <si>
    <t>EKIPNI PLASMAN - ML. JUNIORKE              PIŠTOLJ</t>
  </si>
  <si>
    <t>SK Mladost</t>
  </si>
  <si>
    <t>SD Jedinstvo</t>
  </si>
  <si>
    <t>SD Vrbas</t>
  </si>
  <si>
    <t>SK Živko Relić Zuc</t>
  </si>
  <si>
    <t>SD Stražilovo</t>
  </si>
  <si>
    <t>SK Tisa</t>
  </si>
  <si>
    <t>SD Kikinda</t>
  </si>
  <si>
    <t>SD Pančevo 1813</t>
  </si>
  <si>
    <t>SD Bečkerek 1825</t>
  </si>
  <si>
    <t>SK Black Horse</t>
  </si>
  <si>
    <t xml:space="preserve">BOGNAR JULIA </t>
  </si>
  <si>
    <t>LADANJI LIDIA</t>
  </si>
  <si>
    <t>GAJDA GRETA</t>
  </si>
  <si>
    <t>ALEKSA RAKONJAC</t>
  </si>
  <si>
    <t>OGNJEN LUKIĆ</t>
  </si>
  <si>
    <t>OGNJEN BUNČIĆ</t>
  </si>
  <si>
    <t>PANČEVO</t>
  </si>
  <si>
    <t>KOŠNJAK ALEKSANDAR</t>
  </si>
  <si>
    <t>LUKAČ JOVAN</t>
  </si>
  <si>
    <t>BRDAR NIKOLA</t>
  </si>
  <si>
    <t>INDJIJA</t>
  </si>
  <si>
    <t>NIKOLA ADAMOVIĆ</t>
  </si>
  <si>
    <t>BERNARD MARINKO</t>
  </si>
  <si>
    <t>PETAR CVETKOVIĆ</t>
  </si>
  <si>
    <t>BOŠNJAKOVIĆ TIJANA</t>
  </si>
  <si>
    <t>RAPOTI MARKO</t>
  </si>
  <si>
    <t>KIŠ ANDREJ</t>
  </si>
  <si>
    <t>TEODORA KONDIĆ</t>
  </si>
  <si>
    <t>ANA TOKIĆ</t>
  </si>
  <si>
    <t>VAŠ BENCE</t>
  </si>
  <si>
    <t>MILUTINOVIĆ MARK</t>
  </si>
  <si>
    <t>IVA RAKONJAC</t>
  </si>
  <si>
    <t>BABINSKI ČONGOR</t>
  </si>
  <si>
    <t>PAVLE KRNIĆ</t>
  </si>
  <si>
    <t>MAJA ŽIVOJINOVIĆ</t>
  </si>
  <si>
    <t>IVANA UŠJAK</t>
  </si>
  <si>
    <t>PIVARSKI MILOŠ</t>
  </si>
  <si>
    <t>ALEKSANDRA HAVRAN</t>
  </si>
  <si>
    <t>TEODORA HAKAČ</t>
  </si>
  <si>
    <t>STRIBER MATEJA</t>
  </si>
  <si>
    <t>SREMSKI KARLOVCI</t>
  </si>
  <si>
    <t>DJORDJE BLAŽENSKI</t>
  </si>
  <si>
    <t>MIHAILO LONČARSKI</t>
  </si>
  <si>
    <t>INA MAGLOVSKI</t>
  </si>
  <si>
    <t>ANDJELINA ŠUTIJA</t>
  </si>
  <si>
    <t>VRBAS</t>
  </si>
  <si>
    <t>FORGIĆ UNA</t>
  </si>
  <si>
    <t>SOMBOR</t>
  </si>
  <si>
    <t>BOGATIĆ ROBERTA</t>
  </si>
  <si>
    <t>KOVAČ KATARINA</t>
  </si>
  <si>
    <t>KNEŽEVIĆ MILA</t>
  </si>
  <si>
    <t>KIŠ SABOLČ</t>
  </si>
  <si>
    <t>BADOVINAC BORKO</t>
  </si>
  <si>
    <t>KNEŽEVIĆ MILAN</t>
  </si>
  <si>
    <t>JOVAN GAVRILOVIĆ</t>
  </si>
  <si>
    <t>SREMAČKI SANJA</t>
  </si>
  <si>
    <t>ŠUŠULIĆ NADJA</t>
  </si>
  <si>
    <t>SKOKNIĆ JOVANA</t>
  </si>
  <si>
    <t>MIHAILO ADAMOVIĆ</t>
  </si>
  <si>
    <t>INDJIĆ ANDJELA</t>
  </si>
  <si>
    <t>PANDUROV MAJA</t>
  </si>
  <si>
    <t>KOVAČEV ANJA</t>
  </si>
  <si>
    <t>TENEK STEFAN</t>
  </si>
  <si>
    <t>ZIVLJAK OGNJEN</t>
  </si>
  <si>
    <t>STEFANOVIC DIMITRIJE</t>
  </si>
  <si>
    <t>KIKINDA</t>
  </si>
  <si>
    <t>PRVENSTVO VOJVODINE PIONIRI -KE</t>
  </si>
  <si>
    <t>GRUJIČIĆ MARKO</t>
  </si>
  <si>
    <t>ZIVLAK OGNJEN</t>
  </si>
  <si>
    <t>RADANOVIĆ PAVLE</t>
  </si>
  <si>
    <t>Novi Sad 1790</t>
  </si>
  <si>
    <t>Novi Sad</t>
  </si>
  <si>
    <t>DONĐIVIĆ LUKA</t>
  </si>
  <si>
    <t>ŠUŠLIĆ MILOŠ</t>
  </si>
  <si>
    <t>DZONIĆ LANA</t>
  </si>
  <si>
    <t>PAJČIĆ MARIJA</t>
  </si>
  <si>
    <t>STEVIĆ SANDRA</t>
  </si>
  <si>
    <t>HAKAČ ANDREA</t>
  </si>
  <si>
    <t>BJEKIC UNA</t>
  </si>
  <si>
    <t>BARAČKAJ KRISTINA</t>
  </si>
  <si>
    <t>MITIĆ ADRIJANA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</si>
</sst>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.mm\.yyyy"/>
    <numFmt numFmtId="193" formatCode="dd/mm/yyyy"/>
    <numFmt numFmtId="194" formatCode="[$-241A]d\.\ mmmm\ yyyy"/>
    <numFmt numFmtId="195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24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1" fillId="0" borderId="23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24" xfId="0" applyFont="1" applyBorder="1" applyAlignment="1">
      <alignment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44" xfId="0" applyFont="1" applyBorder="1" applyAlignment="1">
      <alignment horizontal="center"/>
    </xf>
    <xf numFmtId="0" fontId="0" fillId="0" borderId="0" xfId="0" applyAlignment="1">
      <alignment/>
    </xf>
    <xf numFmtId="0" fontId="54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92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0" borderId="41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54" fillId="0" borderId="2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28575</xdr:rowOff>
    </xdr:from>
    <xdr:ext cx="5581650" cy="6667500"/>
    <xdr:sp>
      <xdr:nvSpPr>
        <xdr:cNvPr id="1" name="TextBox 1"/>
        <xdr:cNvSpPr txBox="1">
          <a:spLocks noChangeArrowheads="1"/>
        </xdr:cNvSpPr>
      </xdr:nvSpPr>
      <xdr:spPr>
        <a:xfrm>
          <a:off x="0" y="781050"/>
          <a:ext cx="558165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RUKOVODILAC TAKMI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ČENJA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GROZDANOV SLAVOLJUB  sudija licenca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C756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TEHNIČKI DELEGAT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SINIŠA VELJKOVIĆ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LICENCA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ŽIRI ZA ŽALBE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SINIŠA VELJKOVIĆ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GROZDANOV SLAVOLJUB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KOSTOVSKI ZORAN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SUDIJE ZA PREGLED META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KOSTOVSKI ZORAN C 763 LICENCA PREDSEDNIK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RADIŠIĆ IVAN C762  LICENCA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MILORAD UROŠEV C LICENCA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JEŠIN NENAD D1121 LICENCA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SUDIJE NA VATRENOJ LINIJI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DOJKOV ZLATOMIR C 533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AVRAMOV LJUBIŠA C991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BERENJI DANIEL E1254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ZRENJANIN 13.04.2019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view="pageLayout" zoomScale="70" zoomScalePageLayoutView="70" workbookViewId="0" topLeftCell="B4">
      <selection activeCell="C1" sqref="A1:I7"/>
    </sheetView>
  </sheetViews>
  <sheetFormatPr defaultColWidth="9.140625" defaultRowHeight="15"/>
  <cols>
    <col min="9" max="9" width="12.140625" style="0" customWidth="1"/>
  </cols>
  <sheetData>
    <row r="3" spans="1:26" ht="30">
      <c r="A3" s="114" t="s">
        <v>29</v>
      </c>
      <c r="B3" s="112"/>
      <c r="C3" s="112"/>
      <c r="D3" s="112"/>
      <c r="E3" s="112"/>
      <c r="F3" s="112"/>
      <c r="G3" s="112"/>
      <c r="H3" s="112"/>
      <c r="I3" s="112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30">
      <c r="A4" s="115" t="s">
        <v>32</v>
      </c>
      <c r="B4" s="112"/>
      <c r="C4" s="112"/>
      <c r="D4" s="112"/>
      <c r="E4" s="112"/>
      <c r="F4" s="112"/>
      <c r="G4" s="112"/>
      <c r="H4" s="112"/>
      <c r="I4" s="112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20.25">
      <c r="A5" s="116" t="s">
        <v>30</v>
      </c>
      <c r="B5" s="112"/>
      <c r="C5" s="112"/>
      <c r="D5" s="112"/>
      <c r="E5" s="112"/>
      <c r="F5" s="112"/>
      <c r="G5" s="112"/>
      <c r="H5" s="112"/>
      <c r="I5" s="112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10" spans="3:7" ht="37.5" customHeight="1">
      <c r="C10" s="112"/>
      <c r="D10" s="112"/>
      <c r="E10" s="112"/>
      <c r="F10" s="112"/>
      <c r="G10" s="112"/>
    </row>
    <row r="11" spans="3:7" ht="15">
      <c r="C11" s="112"/>
      <c r="D11" s="112"/>
      <c r="E11" s="112"/>
      <c r="F11" s="112"/>
      <c r="G11" s="112"/>
    </row>
    <row r="12" spans="3:7" ht="15">
      <c r="C12" s="112"/>
      <c r="D12" s="112"/>
      <c r="E12" s="112"/>
      <c r="F12" s="112"/>
      <c r="G12" s="112"/>
    </row>
    <row r="13" spans="3:7" ht="3.75" customHeight="1">
      <c r="C13" s="112"/>
      <c r="D13" s="112"/>
      <c r="E13" s="112"/>
      <c r="F13" s="112"/>
      <c r="G13" s="112"/>
    </row>
    <row r="14" spans="3:7" ht="1.5" customHeight="1">
      <c r="C14" s="112"/>
      <c r="D14" s="112"/>
      <c r="E14" s="112"/>
      <c r="F14" s="112"/>
      <c r="G14" s="112"/>
    </row>
    <row r="15" spans="3:7" ht="3" customHeight="1">
      <c r="C15" s="112"/>
      <c r="D15" s="112"/>
      <c r="E15" s="112"/>
      <c r="F15" s="112"/>
      <c r="G15" s="112"/>
    </row>
    <row r="16" spans="3:7" ht="15">
      <c r="C16" s="112"/>
      <c r="D16" s="112"/>
      <c r="E16" s="112"/>
      <c r="F16" s="112"/>
      <c r="G16" s="112"/>
    </row>
    <row r="17" spans="3:7" ht="15">
      <c r="C17" s="112"/>
      <c r="D17" s="112"/>
      <c r="E17" s="112"/>
      <c r="F17" s="112"/>
      <c r="G17" s="112"/>
    </row>
    <row r="18" spans="3:7" ht="15">
      <c r="C18" s="112"/>
      <c r="D18" s="112"/>
      <c r="E18" s="112"/>
      <c r="F18" s="112"/>
      <c r="G18" s="112"/>
    </row>
    <row r="19" spans="3:7" ht="15">
      <c r="C19" s="112"/>
      <c r="D19" s="112"/>
      <c r="E19" s="112"/>
      <c r="F19" s="112"/>
      <c r="G19" s="112"/>
    </row>
    <row r="23" spans="1:26" ht="30">
      <c r="A23" s="117" t="s">
        <v>31</v>
      </c>
      <c r="B23" s="112"/>
      <c r="C23" s="112"/>
      <c r="D23" s="112"/>
      <c r="E23" s="112"/>
      <c r="F23" s="112"/>
      <c r="G23" s="112"/>
      <c r="H23" s="112"/>
      <c r="I23" s="11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5" spans="1:25" ht="15">
      <c r="A25" s="118" t="s">
        <v>117</v>
      </c>
      <c r="B25" s="112"/>
      <c r="C25" s="112"/>
      <c r="D25" s="112"/>
      <c r="E25" s="112"/>
      <c r="F25" s="112"/>
      <c r="G25" s="112"/>
      <c r="H25" s="112"/>
      <c r="I25" s="112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15">
      <c r="A26" s="112"/>
      <c r="B26" s="112"/>
      <c r="C26" s="112"/>
      <c r="D26" s="112"/>
      <c r="E26" s="112"/>
      <c r="F26" s="112"/>
      <c r="G26" s="112"/>
      <c r="H26" s="112"/>
      <c r="I26" s="112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ht="15">
      <c r="A27" s="112"/>
      <c r="B27" s="112"/>
      <c r="C27" s="112"/>
      <c r="D27" s="112"/>
      <c r="E27" s="112"/>
      <c r="F27" s="112"/>
      <c r="G27" s="112"/>
      <c r="H27" s="112"/>
      <c r="I27" s="112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" ht="15">
      <c r="A28" s="112"/>
      <c r="B28" s="112"/>
      <c r="C28" s="112"/>
      <c r="D28" s="112"/>
      <c r="E28" s="112"/>
      <c r="F28" s="112"/>
      <c r="G28" s="112"/>
      <c r="H28" s="112"/>
      <c r="I28" s="112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ht="15">
      <c r="A29" s="112"/>
      <c r="B29" s="112"/>
      <c r="C29" s="112"/>
      <c r="D29" s="112"/>
      <c r="E29" s="112"/>
      <c r="F29" s="112"/>
      <c r="G29" s="112"/>
      <c r="H29" s="112"/>
      <c r="I29" s="112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5">
      <c r="A30" s="112"/>
      <c r="B30" s="112"/>
      <c r="C30" s="112"/>
      <c r="D30" s="112"/>
      <c r="E30" s="112"/>
      <c r="F30" s="112"/>
      <c r="G30" s="112"/>
      <c r="H30" s="112"/>
      <c r="I30" s="112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5">
      <c r="A31" s="112"/>
      <c r="B31" s="112"/>
      <c r="C31" s="112"/>
      <c r="D31" s="112"/>
      <c r="E31" s="112"/>
      <c r="F31" s="112"/>
      <c r="G31" s="112"/>
      <c r="H31" s="112"/>
      <c r="I31" s="112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70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38" spans="1:25" ht="15">
      <c r="A38" s="74"/>
      <c r="B38" s="74"/>
      <c r="C38" s="74"/>
      <c r="D38" s="74"/>
      <c r="E38" s="74"/>
      <c r="F38" s="74"/>
      <c r="G38" s="74"/>
      <c r="H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25" ht="15">
      <c r="A39" s="74"/>
      <c r="B39" s="74"/>
      <c r="C39" s="74"/>
      <c r="D39" s="74"/>
      <c r="E39" s="74"/>
      <c r="F39" s="74"/>
      <c r="G39" s="74"/>
      <c r="H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" ht="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1:25" ht="15.75">
      <c r="A41" s="74"/>
      <c r="B41" s="74"/>
      <c r="C41" s="74"/>
      <c r="D41" s="111" t="s">
        <v>30</v>
      </c>
      <c r="E41" s="112"/>
      <c r="F41" s="112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1:25" ht="15">
      <c r="A42" s="74"/>
      <c r="B42" s="74"/>
      <c r="C42" s="74"/>
      <c r="D42" s="113">
        <f ca="1">TODAY()</f>
        <v>43568</v>
      </c>
      <c r="E42" s="112"/>
      <c r="F42" s="112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</row>
    <row r="43" spans="1:25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</sheetData>
  <sheetProtection/>
  <mergeCells count="8">
    <mergeCell ref="D41:F41"/>
    <mergeCell ref="D42:F42"/>
    <mergeCell ref="A3:I3"/>
    <mergeCell ref="A4:I4"/>
    <mergeCell ref="C10:G19"/>
    <mergeCell ref="A5:I5"/>
    <mergeCell ref="A23:I23"/>
    <mergeCell ref="A25:I31"/>
  </mergeCells>
  <printOptions/>
  <pageMargins left="0.7" right="0.56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2"/>
  <sheetViews>
    <sheetView tabSelected="1" view="pageLayout" zoomScale="80" zoomScalePageLayoutView="80" workbookViewId="0" topLeftCell="A1">
      <selection activeCell="H6" sqref="H6"/>
    </sheetView>
  </sheetViews>
  <sheetFormatPr defaultColWidth="9.140625" defaultRowHeight="15"/>
  <cols>
    <col min="1" max="1" width="4.8515625" style="0" customWidth="1"/>
    <col min="2" max="2" width="31.57421875" style="0" customWidth="1"/>
    <col min="3" max="3" width="6.421875" style="0" customWidth="1"/>
    <col min="4" max="5" width="20.140625" style="0" customWidth="1"/>
    <col min="6" max="6" width="5.00390625" style="0" customWidth="1"/>
    <col min="7" max="7" width="4.8515625" style="0" customWidth="1"/>
    <col min="8" max="8" width="7.00390625" style="0" customWidth="1"/>
    <col min="9" max="9" width="4.421875" style="0" customWidth="1"/>
    <col min="10" max="10" width="26.421875" style="0" customWidth="1"/>
    <col min="11" max="11" width="6.421875" style="0" customWidth="1"/>
    <col min="12" max="13" width="20.140625" style="0" customWidth="1"/>
    <col min="14" max="15" width="5.421875" style="0" customWidth="1"/>
    <col min="16" max="16" width="7.00390625" style="0" customWidth="1"/>
  </cols>
  <sheetData>
    <row r="1" spans="1:16" ht="21.75" thickBot="1">
      <c r="A1" s="119" t="s">
        <v>33</v>
      </c>
      <c r="B1" s="120"/>
      <c r="C1" s="120"/>
      <c r="D1" s="120"/>
      <c r="E1" s="120"/>
      <c r="F1" s="120"/>
      <c r="G1" s="120"/>
      <c r="H1" s="121"/>
      <c r="I1" s="119" t="s">
        <v>38</v>
      </c>
      <c r="J1" s="120"/>
      <c r="K1" s="120"/>
      <c r="L1" s="120"/>
      <c r="M1" s="120"/>
      <c r="N1" s="120"/>
      <c r="O1" s="120"/>
      <c r="P1" s="121"/>
    </row>
    <row r="2" spans="1:16" ht="15.75" thickBot="1">
      <c r="A2" s="26" t="s">
        <v>28</v>
      </c>
      <c r="B2" s="38" t="s">
        <v>34</v>
      </c>
      <c r="C2" s="26" t="s">
        <v>35</v>
      </c>
      <c r="D2" s="38" t="s">
        <v>36</v>
      </c>
      <c r="E2" s="59" t="s">
        <v>37</v>
      </c>
      <c r="F2" s="87" t="s">
        <v>22</v>
      </c>
      <c r="G2" s="60" t="s">
        <v>21</v>
      </c>
      <c r="H2" s="28" t="s">
        <v>16</v>
      </c>
      <c r="I2" s="26" t="s">
        <v>28</v>
      </c>
      <c r="J2" s="38" t="s">
        <v>34</v>
      </c>
      <c r="K2" s="26" t="s">
        <v>35</v>
      </c>
      <c r="L2" s="38" t="s">
        <v>36</v>
      </c>
      <c r="M2" s="59" t="s">
        <v>37</v>
      </c>
      <c r="N2" s="73" t="s">
        <v>22</v>
      </c>
      <c r="O2" s="27" t="s">
        <v>21</v>
      </c>
      <c r="P2" s="28" t="s">
        <v>16</v>
      </c>
    </row>
    <row r="3" spans="1:16" ht="15.75">
      <c r="A3" s="55">
        <v>1</v>
      </c>
      <c r="B3" s="1" t="str">
        <f>ЕКИПНО!B48</f>
        <v>TENEK STEFAN</v>
      </c>
      <c r="C3" s="89">
        <f>ЕКИПНО!C48</f>
        <v>2005</v>
      </c>
      <c r="D3" s="7" t="str">
        <f>ЕКИПНО!B45</f>
        <v>SD Kikinda</v>
      </c>
      <c r="E3" s="1" t="str">
        <f aca="true" t="shared" si="0" ref="E3:E20">CONCATENATE(IF(D3="SK Uljma","Uljma",""),IF(D3="SK Mladost","Inđija",""),IF(D3="SD Jedinstvo","Stara Pazova",""),IF(D3="SD Pančevo 1813","Pančevo",""),IF(D3="SD Vrbas","Vrbas",""),IF(D3="SD Bečkerek 1825","Zrenjanin",""),IF(D3="SK Tatra","Kisač",""),IF(D3="SK Partizan","Čortanovci",""),IF(D3="SD Novi Sad 1790","Novi Sad",""),IF(D3="SK Živko Relić Zuc","Sremska Mitrovica",""),IF(D3="SK Black Horse","Sombor",""),IF(D3="SD Stražilovo","Sremski Karlovci",""),IF(D3="SK Tisa","Adorjan",""),IF(D3="SD Kikinda","Kikinda",""),IF(D3="SD 7 Juli","Odžaci",""),IF(D3="SD Odbrana","Bela Crkva",""),IF(D3="SK Hajduk","Kula",""),IF(D3="SK Novolin","Novi Sad",""),IF(D3="SK Vinogradar","Ledinci",""),IF(D3="ISD Strelac","Novi Sad",""))</f>
        <v>Kikinda</v>
      </c>
      <c r="F3" s="81">
        <f>ЕКИПНО!D48</f>
        <v>91</v>
      </c>
      <c r="G3" s="88">
        <f>ЕКИПНО!E48</f>
        <v>91</v>
      </c>
      <c r="H3" s="85">
        <f aca="true" t="shared" si="1" ref="H3:H34">SUM(F3+G3)</f>
        <v>182</v>
      </c>
      <c r="I3" s="55">
        <v>1</v>
      </c>
      <c r="J3" s="1" t="str">
        <f>ЕКИПНО!J17</f>
        <v>ALEKSANDRA HAVRAN</v>
      </c>
      <c r="K3" s="1">
        <f>ЕКИПНО!K17</f>
        <v>2005</v>
      </c>
      <c r="L3" s="7" t="str">
        <f>ЕКИПНО!J15</f>
        <v>SD Jedinstvo</v>
      </c>
      <c r="M3" s="1" t="str">
        <f aca="true" t="shared" si="2" ref="M3:M34">CONCATENATE(IF(L3="SK Uljma","Uljma",""),IF(L3="SK Mladost","Inđija",""),IF(L3="SD Jedinstvo","Stara Pazova",""),IF(L3="SD Pančevo 1813","Pančevo",""),IF(L3="SD Vrbas","Vrbas",""),IF(L3="SD Bečkerek 1825","Zrenjanin",""),IF(L3="SK Tatra","Kisač",""),IF(L3="SK Partizan","Čortanovci",""),IF(L3="SD Novi Sad 1790","Novi Sad",""),IF(L3="SK Živko Relić Zuc","Sremska Mitrovica",""),IF(L3="SK Black Horse","Sombor",""),IF(L3="SD Stražilovo","Sremski Karlovci",""),IF(L3="SK Tisa","Adorjan",""),IF(L3="SD Kikinda","Kikinda",""),IF(L3="SD 7 Juli","Odžaci",""),IF(L3="SD Odbrana","Bela Crkva",""),IF(L3="SK Hajduk","Kula",""),IF(L3="SK Novolin","Novi Sad",""),IF(L3="SK Vinogradar","Ledinci",""),IF(L3="ISD Strelac","Novi Sad",""))</f>
        <v>Stara Pazova</v>
      </c>
      <c r="N3" s="81">
        <f>ЕКИПНО!L17</f>
        <v>90</v>
      </c>
      <c r="O3" s="88">
        <f>ЕКИПНО!M17</f>
        <v>94</v>
      </c>
      <c r="P3" s="55">
        <f aca="true" t="shared" si="3" ref="P3:P34">SUM(N3+O3)</f>
        <v>184</v>
      </c>
    </row>
    <row r="4" spans="1:16" ht="15.75">
      <c r="A4" s="30">
        <v>2</v>
      </c>
      <c r="B4" s="78" t="str">
        <f>ЕКИПНО!B5</f>
        <v>ALEKSA RAKONJAC</v>
      </c>
      <c r="C4" s="77">
        <f>ЕКИПНО!C5</f>
        <v>2004</v>
      </c>
      <c r="D4" s="76" t="s">
        <v>58</v>
      </c>
      <c r="E4" s="2" t="str">
        <f t="shared" si="0"/>
        <v>Pančevo</v>
      </c>
      <c r="F4" s="82">
        <v>92</v>
      </c>
      <c r="G4" s="79">
        <v>89</v>
      </c>
      <c r="H4" s="86">
        <f t="shared" si="1"/>
        <v>181</v>
      </c>
      <c r="I4" s="30">
        <v>2</v>
      </c>
      <c r="J4" s="109" t="s">
        <v>125</v>
      </c>
      <c r="K4" s="109">
        <v>2005</v>
      </c>
      <c r="L4" s="76" t="s">
        <v>51</v>
      </c>
      <c r="M4" s="2" t="str">
        <f t="shared" si="2"/>
        <v>Inđija</v>
      </c>
      <c r="N4" s="40">
        <v>93</v>
      </c>
      <c r="O4" s="49">
        <v>91</v>
      </c>
      <c r="P4" s="30">
        <f t="shared" si="3"/>
        <v>184</v>
      </c>
    </row>
    <row r="5" spans="1:16" ht="15.75">
      <c r="A5" s="30">
        <v>3</v>
      </c>
      <c r="B5" s="78" t="str">
        <f>ЕКИПНО!B49</f>
        <v>STEFANOVIC DIMITRIJE</v>
      </c>
      <c r="C5" s="77">
        <f>ЕКИПНО!C49</f>
        <v>2005</v>
      </c>
      <c r="D5" s="7" t="str">
        <f>ЕКИПНО!B45</f>
        <v>SD Kikinda</v>
      </c>
      <c r="E5" s="2" t="str">
        <f t="shared" si="0"/>
        <v>Kikinda</v>
      </c>
      <c r="F5" s="82">
        <f>ЕКИПНО!D49</f>
        <v>90</v>
      </c>
      <c r="G5" s="79">
        <f>ЕКИПНО!E49</f>
        <v>90</v>
      </c>
      <c r="H5" s="86">
        <f t="shared" si="1"/>
        <v>180</v>
      </c>
      <c r="I5" s="30">
        <v>3</v>
      </c>
      <c r="J5" s="78" t="str">
        <f>ЕКИПНО!J13</f>
        <v>IVA RAKONJAC</v>
      </c>
      <c r="K5" s="78">
        <f>ЕКИПНО!K13</f>
        <v>2006</v>
      </c>
      <c r="L5" s="7" t="str">
        <f>ЕКИПНО!J9</f>
        <v>SD Pančevo 1813</v>
      </c>
      <c r="M5" s="2" t="str">
        <f t="shared" si="2"/>
        <v>Pančevo</v>
      </c>
      <c r="N5" s="82">
        <f>ЕКИПНО!L13</f>
        <v>91</v>
      </c>
      <c r="O5" s="79">
        <f>ЕКИПНО!M13</f>
        <v>90</v>
      </c>
      <c r="P5" s="30">
        <f t="shared" si="3"/>
        <v>181</v>
      </c>
    </row>
    <row r="6" spans="1:16" ht="15.75">
      <c r="A6" s="30">
        <v>4</v>
      </c>
      <c r="B6" s="78" t="str">
        <f>ЕКИПНО!B11</f>
        <v>KOŠNJAK ALEKSANDAR</v>
      </c>
      <c r="C6" s="77">
        <f>ЕКИПНО!C11</f>
        <v>2004</v>
      </c>
      <c r="D6" s="104" t="str">
        <f>ЕКИПНО!B9</f>
        <v>SK Mladost</v>
      </c>
      <c r="E6" s="2" t="str">
        <f t="shared" si="0"/>
        <v>Inđija</v>
      </c>
      <c r="F6" s="82">
        <f>ЕКИПНО!D11</f>
        <v>90</v>
      </c>
      <c r="G6" s="79">
        <f>ЕКИПНО!E11</f>
        <v>87</v>
      </c>
      <c r="H6" s="86">
        <f t="shared" si="1"/>
        <v>177</v>
      </c>
      <c r="I6" s="30">
        <v>4</v>
      </c>
      <c r="J6" s="78" t="str">
        <f>ЕКИПНО!J24</f>
        <v>INA MAGLOVSKI</v>
      </c>
      <c r="K6" s="78">
        <f>ЕКИПНО!K24</f>
        <v>2005</v>
      </c>
      <c r="L6" s="104" t="str">
        <f>ЕКИПНО!J21</f>
        <v>SD Stražilovo</v>
      </c>
      <c r="M6" s="2" t="str">
        <f t="shared" si="2"/>
        <v>Sremski Karlovci</v>
      </c>
      <c r="N6" s="82">
        <f>ЕКИПНО!L24</f>
        <v>87</v>
      </c>
      <c r="O6" s="79">
        <f>ЕКИПНО!M24</f>
        <v>91</v>
      </c>
      <c r="P6" s="30">
        <f t="shared" si="3"/>
        <v>178</v>
      </c>
    </row>
    <row r="7" spans="1:16" ht="15.75">
      <c r="A7" s="30">
        <v>5</v>
      </c>
      <c r="B7" s="78" t="s">
        <v>118</v>
      </c>
      <c r="C7" s="77">
        <v>2005</v>
      </c>
      <c r="D7" s="104" t="s">
        <v>51</v>
      </c>
      <c r="E7" s="2" t="str">
        <f t="shared" si="0"/>
        <v>Inđija</v>
      </c>
      <c r="F7" s="82">
        <v>91</v>
      </c>
      <c r="G7" s="79">
        <v>86</v>
      </c>
      <c r="H7" s="86">
        <f t="shared" si="1"/>
        <v>177</v>
      </c>
      <c r="I7" s="30">
        <v>5</v>
      </c>
      <c r="J7" s="109" t="s">
        <v>126</v>
      </c>
      <c r="K7" s="109">
        <v>2004</v>
      </c>
      <c r="L7" s="108" t="s">
        <v>59</v>
      </c>
      <c r="M7" s="2" t="str">
        <f t="shared" si="2"/>
        <v>Zrenjanin</v>
      </c>
      <c r="N7" s="40">
        <v>89</v>
      </c>
      <c r="O7" s="49">
        <v>89</v>
      </c>
      <c r="P7" s="30">
        <f t="shared" si="3"/>
        <v>178</v>
      </c>
    </row>
    <row r="8" spans="1:16" ht="15.75">
      <c r="A8" s="30">
        <v>6</v>
      </c>
      <c r="B8" s="78" t="str">
        <f>ЕКИПНО!B29</f>
        <v>PAVLE KRNIĆ</v>
      </c>
      <c r="C8" s="77">
        <f>ЕКИПНО!C29</f>
        <v>2007</v>
      </c>
      <c r="D8" s="104" t="str">
        <f>ЕКИПНО!B27</f>
        <v>SD Stražilovo</v>
      </c>
      <c r="E8" s="2" t="str">
        <f t="shared" si="0"/>
        <v>Sremski Karlovci</v>
      </c>
      <c r="F8" s="82">
        <f>ЕКИПНО!D29</f>
        <v>85</v>
      </c>
      <c r="G8" s="79">
        <f>ЕКИПНО!E29</f>
        <v>91</v>
      </c>
      <c r="H8" s="86">
        <f t="shared" si="1"/>
        <v>176</v>
      </c>
      <c r="I8" s="30">
        <v>6</v>
      </c>
      <c r="J8" s="109" t="s">
        <v>127</v>
      </c>
      <c r="K8" s="109">
        <v>2005</v>
      </c>
      <c r="L8" s="108" t="s">
        <v>54</v>
      </c>
      <c r="M8" s="2" t="str">
        <f t="shared" si="2"/>
        <v>Sremska Mitrovica</v>
      </c>
      <c r="N8" s="40">
        <v>87</v>
      </c>
      <c r="O8" s="49">
        <v>90</v>
      </c>
      <c r="P8" s="30">
        <f t="shared" si="3"/>
        <v>177</v>
      </c>
    </row>
    <row r="9" spans="1:16" ht="15.75">
      <c r="A9" s="30">
        <v>7</v>
      </c>
      <c r="B9" s="78" t="str">
        <f>ЕКИПНО!B30</f>
        <v>DJORDJE BLAŽENSKI</v>
      </c>
      <c r="C9" s="77">
        <f>ЕКИПНО!C30</f>
        <v>2007</v>
      </c>
      <c r="D9" s="104" t="str">
        <f>ЕКИПНО!B27</f>
        <v>SD Stražilovo</v>
      </c>
      <c r="E9" s="2" t="str">
        <f t="shared" si="0"/>
        <v>Sremski Karlovci</v>
      </c>
      <c r="F9" s="82">
        <f>ЕКИПНО!D30</f>
        <v>86</v>
      </c>
      <c r="G9" s="79">
        <f>ЕКИПНО!E30</f>
        <v>89</v>
      </c>
      <c r="H9" s="86">
        <f t="shared" si="1"/>
        <v>175</v>
      </c>
      <c r="I9" s="30">
        <v>7</v>
      </c>
      <c r="J9" s="78" t="str">
        <f>ЕКИПНО!J6</f>
        <v>LADANJI LIDIA</v>
      </c>
      <c r="K9" s="78">
        <f>ЕКИПНО!K6</f>
        <v>2006</v>
      </c>
      <c r="L9" s="108" t="s">
        <v>56</v>
      </c>
      <c r="M9" s="2" t="str">
        <f t="shared" si="2"/>
        <v>Adorjan</v>
      </c>
      <c r="N9" s="82">
        <f>ЕКИПНО!L6</f>
        <v>88</v>
      </c>
      <c r="O9" s="79">
        <f>ЕКИПНО!M6</f>
        <v>86</v>
      </c>
      <c r="P9" s="30">
        <f t="shared" si="3"/>
        <v>174</v>
      </c>
    </row>
    <row r="10" spans="1:16" ht="15.75">
      <c r="A10" s="30">
        <v>8</v>
      </c>
      <c r="B10" s="78" t="s">
        <v>105</v>
      </c>
      <c r="C10" s="77">
        <v>2004</v>
      </c>
      <c r="D10" s="104" t="s">
        <v>55</v>
      </c>
      <c r="E10" s="2" t="str">
        <f t="shared" si="0"/>
        <v>Sremski Karlovci</v>
      </c>
      <c r="F10" s="82">
        <v>86</v>
      </c>
      <c r="G10" s="79">
        <v>89</v>
      </c>
      <c r="H10" s="86">
        <f t="shared" si="1"/>
        <v>175</v>
      </c>
      <c r="I10" s="30">
        <v>8</v>
      </c>
      <c r="J10" s="78" t="str">
        <f>ЕКИПНО!J37</f>
        <v>ŠUŠULIĆ NADJA</v>
      </c>
      <c r="K10" s="78">
        <f>ЕКИПНО!K37</f>
        <v>2005</v>
      </c>
      <c r="L10" s="104" t="str">
        <f>ЕКИПНО!J33</f>
        <v>SD Vrbas</v>
      </c>
      <c r="M10" s="2" t="str">
        <f t="shared" si="2"/>
        <v>Vrbas</v>
      </c>
      <c r="N10" s="82">
        <f>ЕКИПНО!L37</f>
        <v>88</v>
      </c>
      <c r="O10" s="79">
        <f>ЕКИПНО!M37</f>
        <v>85</v>
      </c>
      <c r="P10" s="30">
        <f t="shared" si="3"/>
        <v>173</v>
      </c>
    </row>
    <row r="11" spans="1:16" ht="15.75">
      <c r="A11" s="30">
        <v>9</v>
      </c>
      <c r="B11" s="78" t="str">
        <f>ЕКИПНО!B41</f>
        <v>NIKOLA ADAMOVIĆ</v>
      </c>
      <c r="C11" s="77">
        <f>ЕКИПНО!C41</f>
        <v>2004</v>
      </c>
      <c r="D11" s="104" t="str">
        <f>ЕКИПНО!B39</f>
        <v>SD Jedinstvo</v>
      </c>
      <c r="E11" s="2" t="str">
        <f t="shared" si="0"/>
        <v>Stara Pazova</v>
      </c>
      <c r="F11" s="82">
        <f>ЕКИПНО!D41</f>
        <v>87</v>
      </c>
      <c r="G11" s="79">
        <f>ЕКИПНО!E41</f>
        <v>87</v>
      </c>
      <c r="H11" s="86">
        <f t="shared" si="1"/>
        <v>174</v>
      </c>
      <c r="I11" s="30">
        <v>9</v>
      </c>
      <c r="J11" s="78" t="str">
        <f>ЕКИПНО!J42</f>
        <v>KOVAČEV ANJA</v>
      </c>
      <c r="K11" s="78">
        <f>ЕКИПНО!K42</f>
        <v>2004</v>
      </c>
      <c r="L11" s="104" t="str">
        <f>ЕКИПНО!J39</f>
        <v>SD Kikinda</v>
      </c>
      <c r="M11" s="2" t="str">
        <f t="shared" si="2"/>
        <v>Kikinda</v>
      </c>
      <c r="N11" s="82">
        <f>ЕКИПНО!L42</f>
        <v>85</v>
      </c>
      <c r="O11" s="79">
        <f>ЕКИПНО!M42</f>
        <v>87</v>
      </c>
      <c r="P11" s="30">
        <f t="shared" si="3"/>
        <v>172</v>
      </c>
    </row>
    <row r="12" spans="1:16" ht="15.75">
      <c r="A12" s="30">
        <v>10</v>
      </c>
      <c r="B12" s="78" t="str">
        <f>ЕКИПНО!B13</f>
        <v>BRDAR NIKOLA</v>
      </c>
      <c r="C12" s="77">
        <f>ЕКИПНО!C13</f>
        <v>2007</v>
      </c>
      <c r="D12" s="104" t="str">
        <f>ЕКИПНО!B9</f>
        <v>SK Mladost</v>
      </c>
      <c r="E12" s="2" t="str">
        <f t="shared" si="0"/>
        <v>Inđija</v>
      </c>
      <c r="F12" s="82">
        <f>ЕКИПНО!D13</f>
        <v>88</v>
      </c>
      <c r="G12" s="79">
        <f>ЕКИПНО!E13</f>
        <v>85</v>
      </c>
      <c r="H12" s="86">
        <f t="shared" si="1"/>
        <v>173</v>
      </c>
      <c r="I12" s="30">
        <v>10</v>
      </c>
      <c r="J12" s="78" t="str">
        <f>ЕКИПНО!J11</f>
        <v>TEODORA KONDIĆ</v>
      </c>
      <c r="K12" s="78">
        <f>ЕКИПНО!K11</f>
        <v>2005</v>
      </c>
      <c r="L12" s="104" t="str">
        <f>ЕКИПНО!J9</f>
        <v>SD Pančevo 1813</v>
      </c>
      <c r="M12" s="2" t="str">
        <f t="shared" si="2"/>
        <v>Pančevo</v>
      </c>
      <c r="N12" s="82">
        <f>ЕКИПНО!L11</f>
        <v>86</v>
      </c>
      <c r="O12" s="79">
        <f>ЕКИПНО!M11</f>
        <v>86</v>
      </c>
      <c r="P12" s="30">
        <f t="shared" si="3"/>
        <v>172</v>
      </c>
    </row>
    <row r="13" spans="1:16" ht="15.75">
      <c r="A13" s="30">
        <v>11</v>
      </c>
      <c r="B13" s="78" t="str">
        <f>ЕКИПНО!B6</f>
        <v>OGNJEN LUKIĆ</v>
      </c>
      <c r="C13" s="77">
        <f>ЕКИПНО!C6</f>
        <v>2007</v>
      </c>
      <c r="D13" s="108" t="s">
        <v>58</v>
      </c>
      <c r="E13" s="2" t="str">
        <f t="shared" si="0"/>
        <v>Pančevo</v>
      </c>
      <c r="F13" s="82">
        <f>ЕКИПНО!D6</f>
        <v>86</v>
      </c>
      <c r="G13" s="79">
        <f>ЕКИПНО!E6</f>
        <v>86</v>
      </c>
      <c r="H13" s="86">
        <f t="shared" si="1"/>
        <v>172</v>
      </c>
      <c r="I13" s="30">
        <v>11</v>
      </c>
      <c r="J13" s="109" t="s">
        <v>75</v>
      </c>
      <c r="K13" s="109">
        <v>2006</v>
      </c>
      <c r="L13" s="110" t="s">
        <v>51</v>
      </c>
      <c r="M13" s="2" t="str">
        <f t="shared" si="2"/>
        <v>Inđija</v>
      </c>
      <c r="N13" s="40">
        <v>86</v>
      </c>
      <c r="O13" s="49">
        <v>85</v>
      </c>
      <c r="P13" s="30">
        <f t="shared" si="3"/>
        <v>171</v>
      </c>
    </row>
    <row r="14" spans="1:16" ht="15.75">
      <c r="A14" s="30">
        <v>12</v>
      </c>
      <c r="B14" s="78" t="str">
        <f>ЕКИПНО!B43</f>
        <v>BERNARD MARINKO</v>
      </c>
      <c r="C14" s="77">
        <f>ЕКИПНО!C43</f>
        <v>2005</v>
      </c>
      <c r="D14" s="104" t="str">
        <f>ЕКИПНО!B39</f>
        <v>SD Jedinstvo</v>
      </c>
      <c r="E14" s="2" t="str">
        <f t="shared" si="0"/>
        <v>Stara Pazova</v>
      </c>
      <c r="F14" s="82">
        <f>ЕКИПНО!D43</f>
        <v>83</v>
      </c>
      <c r="G14" s="79">
        <f>ЕКИПНО!E43</f>
        <v>88</v>
      </c>
      <c r="H14" s="86">
        <f t="shared" si="1"/>
        <v>171</v>
      </c>
      <c r="I14" s="30">
        <v>12</v>
      </c>
      <c r="J14" s="78" t="str">
        <f>ЕКИПНО!J18</f>
        <v>TEODORA HAKAČ</v>
      </c>
      <c r="K14" s="78">
        <f>ЕКИПНО!K18</f>
        <v>2006</v>
      </c>
      <c r="L14" s="104" t="str">
        <f>ЕКИПНО!J15</f>
        <v>SD Jedinstvo</v>
      </c>
      <c r="M14" s="2" t="str">
        <f t="shared" si="2"/>
        <v>Stara Pazova</v>
      </c>
      <c r="N14" s="82">
        <f>ЕКИПНО!L18</f>
        <v>89</v>
      </c>
      <c r="O14" s="79">
        <f>ЕКИПНО!M18</f>
        <v>82</v>
      </c>
      <c r="P14" s="30">
        <f t="shared" si="3"/>
        <v>171</v>
      </c>
    </row>
    <row r="15" spans="1:16" ht="15.75">
      <c r="A15" s="30">
        <v>13</v>
      </c>
      <c r="B15" s="78" t="str">
        <f>ЕКИПНО!B35</f>
        <v>KNEŽEVIĆ MILAN</v>
      </c>
      <c r="C15" s="77">
        <f>ЕКИПНО!C35</f>
        <v>2005</v>
      </c>
      <c r="D15" s="104" t="str">
        <f>ЕКИПНО!B33</f>
        <v>SK Black Horse</v>
      </c>
      <c r="E15" s="2" t="str">
        <f t="shared" si="0"/>
        <v>Sombor</v>
      </c>
      <c r="F15" s="82">
        <f>ЕКИПНО!D35</f>
        <v>82</v>
      </c>
      <c r="G15" s="79">
        <f>ЕКИПНО!E35</f>
        <v>88</v>
      </c>
      <c r="H15" s="86">
        <f t="shared" si="1"/>
        <v>170</v>
      </c>
      <c r="I15" s="30">
        <v>13</v>
      </c>
      <c r="J15" s="78" t="str">
        <f>ЕКИПНО!J31</f>
        <v>FORGIĆ UNA</v>
      </c>
      <c r="K15" s="78">
        <f>ЕКИПНО!K31</f>
        <v>2005</v>
      </c>
      <c r="L15" s="104" t="str">
        <f>ЕКИПНО!J27</f>
        <v>SK Black Horse</v>
      </c>
      <c r="M15" s="2" t="str">
        <f t="shared" si="2"/>
        <v>Sombor</v>
      </c>
      <c r="N15" s="82">
        <f>ЕКИПНО!L31</f>
        <v>86</v>
      </c>
      <c r="O15" s="79">
        <f>ЕКИПНО!M31</f>
        <v>83</v>
      </c>
      <c r="P15" s="30">
        <f t="shared" si="3"/>
        <v>169</v>
      </c>
    </row>
    <row r="16" spans="1:16" ht="15.75">
      <c r="A16" s="30">
        <v>14</v>
      </c>
      <c r="B16" s="78" t="str">
        <f>ЕКИПНО!B25</f>
        <v>STRIBER MATEJA</v>
      </c>
      <c r="C16" s="77">
        <f>ЕКИПНО!C25</f>
        <v>2004</v>
      </c>
      <c r="D16" s="104" t="str">
        <f>ЕКИПНО!B21</f>
        <v>SD Vrbas</v>
      </c>
      <c r="E16" s="2" t="str">
        <f t="shared" si="0"/>
        <v>Vrbas</v>
      </c>
      <c r="F16" s="82">
        <f>ЕКИПНО!D25</f>
        <v>83</v>
      </c>
      <c r="G16" s="79">
        <f>ЕКИПНО!E25</f>
        <v>87</v>
      </c>
      <c r="H16" s="86">
        <f t="shared" si="1"/>
        <v>170</v>
      </c>
      <c r="I16" s="30">
        <v>14</v>
      </c>
      <c r="J16" s="78" t="str">
        <f>ЕКИПНО!J30</f>
        <v>KOVAČ KATARINA</v>
      </c>
      <c r="K16" s="78">
        <f>ЕКИПНО!K30</f>
        <v>2005</v>
      </c>
      <c r="L16" s="104" t="str">
        <f>ЕКИПНО!J27</f>
        <v>SK Black Horse</v>
      </c>
      <c r="M16" s="2" t="str">
        <f t="shared" si="2"/>
        <v>Sombor</v>
      </c>
      <c r="N16" s="82">
        <f>ЕКИПНО!L30</f>
        <v>84</v>
      </c>
      <c r="O16" s="79">
        <f>ЕКИПНО!M30</f>
        <v>84</v>
      </c>
      <c r="P16" s="30">
        <f t="shared" si="3"/>
        <v>168</v>
      </c>
    </row>
    <row r="17" spans="1:16" ht="15.75">
      <c r="A17" s="30">
        <v>15</v>
      </c>
      <c r="B17" s="78" t="str">
        <f>ЕКИПНО!B47</f>
        <v>ZIVLAK OGNJEN</v>
      </c>
      <c r="C17" s="77">
        <f>ЕКИПНО!C47</f>
        <v>2004</v>
      </c>
      <c r="D17" s="104" t="str">
        <f>ЕКИПНО!B45</f>
        <v>SD Kikinda</v>
      </c>
      <c r="E17" s="2" t="str">
        <f t="shared" si="0"/>
        <v>Kikinda</v>
      </c>
      <c r="F17" s="82">
        <f>ЕКИПНО!D47</f>
        <v>83</v>
      </c>
      <c r="G17" s="79">
        <f>ЕКИПНО!E47</f>
        <v>85</v>
      </c>
      <c r="H17" s="86">
        <f t="shared" si="1"/>
        <v>168</v>
      </c>
      <c r="I17" s="30">
        <v>15</v>
      </c>
      <c r="J17" s="78" t="str">
        <f>ЕКИПНО!J43</f>
        <v>PANDUROV MAJA</v>
      </c>
      <c r="K17" s="78">
        <f>ЕКИПНО!K43</f>
        <v>2004</v>
      </c>
      <c r="L17" s="104" t="str">
        <f>ЕКИПНО!J39</f>
        <v>SD Kikinda</v>
      </c>
      <c r="M17" s="2" t="str">
        <f t="shared" si="2"/>
        <v>Kikinda</v>
      </c>
      <c r="N17" s="82">
        <f>ЕКИПНО!L43</f>
        <v>82</v>
      </c>
      <c r="O17" s="79">
        <f>ЕКИПНО!M43</f>
        <v>85</v>
      </c>
      <c r="P17" s="30">
        <f t="shared" si="3"/>
        <v>167</v>
      </c>
    </row>
    <row r="18" spans="1:16" ht="15.75">
      <c r="A18" s="30">
        <v>16</v>
      </c>
      <c r="B18" s="78" t="str">
        <f>ЕКИПНО!B31</f>
        <v>MIHAILO LONČARSKI</v>
      </c>
      <c r="C18" s="77">
        <f>ЕКИПНО!C31</f>
        <v>2008</v>
      </c>
      <c r="D18" s="104" t="str">
        <f>ЕКИПНО!B27</f>
        <v>SD Stražilovo</v>
      </c>
      <c r="E18" s="2" t="str">
        <f t="shared" si="0"/>
        <v>Sremski Karlovci</v>
      </c>
      <c r="F18" s="82">
        <f>ЕКИПНО!D31</f>
        <v>84</v>
      </c>
      <c r="G18" s="79">
        <f>ЕКИПНО!E31</f>
        <v>84</v>
      </c>
      <c r="H18" s="86">
        <f t="shared" si="1"/>
        <v>168</v>
      </c>
      <c r="I18" s="30">
        <v>16</v>
      </c>
      <c r="J18" s="78" t="str">
        <f>ЕКИПНО!J7</f>
        <v>GAJDA GRETA</v>
      </c>
      <c r="K18" s="78">
        <f>ЕКИПНО!K7</f>
        <v>2007</v>
      </c>
      <c r="L18" s="108" t="s">
        <v>56</v>
      </c>
      <c r="M18" s="2" t="str">
        <f t="shared" si="2"/>
        <v>Adorjan</v>
      </c>
      <c r="N18" s="82">
        <f>ЕКИПНО!L7</f>
        <v>88</v>
      </c>
      <c r="O18" s="79">
        <f>ЕКИПНО!M7</f>
        <v>74</v>
      </c>
      <c r="P18" s="30">
        <f t="shared" si="3"/>
        <v>162</v>
      </c>
    </row>
    <row r="19" spans="1:16" ht="15.75">
      <c r="A19" s="30">
        <v>17</v>
      </c>
      <c r="B19" s="78" t="str">
        <f>ЕКИПНО!B12</f>
        <v>LUKAČ JOVAN</v>
      </c>
      <c r="C19" s="77">
        <f>ЕКИПНО!C12</f>
        <v>2005</v>
      </c>
      <c r="D19" s="104" t="str">
        <f>ЕКИПНО!B9</f>
        <v>SK Mladost</v>
      </c>
      <c r="E19" s="2" t="str">
        <f t="shared" si="0"/>
        <v>Inđija</v>
      </c>
      <c r="F19" s="82">
        <f>ЕКИПНО!D12</f>
        <v>85</v>
      </c>
      <c r="G19" s="79">
        <f>ЕКИПНО!E12</f>
        <v>83</v>
      </c>
      <c r="H19" s="86">
        <f t="shared" si="1"/>
        <v>168</v>
      </c>
      <c r="I19" s="30">
        <v>17</v>
      </c>
      <c r="J19" s="109" t="s">
        <v>99</v>
      </c>
      <c r="K19" s="109">
        <v>2005</v>
      </c>
      <c r="L19" s="110" t="s">
        <v>60</v>
      </c>
      <c r="M19" s="2" t="str">
        <f t="shared" si="2"/>
        <v>Sombor</v>
      </c>
      <c r="N19" s="40">
        <v>77</v>
      </c>
      <c r="O19" s="49">
        <v>84</v>
      </c>
      <c r="P19" s="30">
        <f t="shared" si="3"/>
        <v>161</v>
      </c>
    </row>
    <row r="20" spans="1:16" ht="15.75">
      <c r="A20" s="30">
        <v>18</v>
      </c>
      <c r="B20" s="78" t="str">
        <f>ЕКИПНО!B23</f>
        <v>RAPOTI MARKO</v>
      </c>
      <c r="C20" s="77">
        <f>ЕКИПНО!C23</f>
        <v>2006</v>
      </c>
      <c r="D20" s="104" t="str">
        <f>ЕКИПНО!B21</f>
        <v>SD Vrbas</v>
      </c>
      <c r="E20" s="2" t="str">
        <f t="shared" si="0"/>
        <v>Vrbas</v>
      </c>
      <c r="F20" s="82">
        <f>ЕКИПНО!D23</f>
        <v>87</v>
      </c>
      <c r="G20" s="79">
        <f>ЕКИПНО!E23</f>
        <v>81</v>
      </c>
      <c r="H20" s="86">
        <f t="shared" si="1"/>
        <v>168</v>
      </c>
      <c r="I20" s="30">
        <v>18</v>
      </c>
      <c r="J20" s="78" t="str">
        <f>ЕКИПНО!J25</f>
        <v>ANDJELINA ŠUTIJA</v>
      </c>
      <c r="K20" s="78">
        <f>ЕКИПНО!K25</f>
        <v>2006</v>
      </c>
      <c r="L20" s="104" t="str">
        <f>ЕКИПНО!J21</f>
        <v>SD Stražilovo</v>
      </c>
      <c r="M20" s="2" t="str">
        <f t="shared" si="2"/>
        <v>Sremski Karlovci</v>
      </c>
      <c r="N20" s="82">
        <f>ЕКИПНО!L25</f>
        <v>82</v>
      </c>
      <c r="O20" s="79">
        <f>ЕКИПНО!M25</f>
        <v>79</v>
      </c>
      <c r="P20" s="30">
        <f t="shared" si="3"/>
        <v>161</v>
      </c>
    </row>
    <row r="21" spans="1:16" ht="15.75">
      <c r="A21" s="30">
        <v>19</v>
      </c>
      <c r="B21" s="78" t="s">
        <v>120</v>
      </c>
      <c r="C21" s="77">
        <v>2005</v>
      </c>
      <c r="D21" s="104" t="s">
        <v>121</v>
      </c>
      <c r="E21" s="2" t="s">
        <v>122</v>
      </c>
      <c r="F21" s="82">
        <v>79</v>
      </c>
      <c r="G21" s="79">
        <v>87</v>
      </c>
      <c r="H21" s="86">
        <f t="shared" si="1"/>
        <v>166</v>
      </c>
      <c r="I21" s="30">
        <v>19</v>
      </c>
      <c r="J21" s="78" t="str">
        <f>ЕКИПНО!J41</f>
        <v>INDJIĆ ANDJELA</v>
      </c>
      <c r="K21" s="78">
        <f>ЕКИПНО!K41</f>
        <v>2004</v>
      </c>
      <c r="L21" s="104" t="str">
        <f>ЕКИПНО!J39</f>
        <v>SD Kikinda</v>
      </c>
      <c r="M21" s="2" t="str">
        <f t="shared" si="2"/>
        <v>Kikinda</v>
      </c>
      <c r="N21" s="82">
        <f>ЕКИПНО!L41</f>
        <v>75</v>
      </c>
      <c r="O21" s="79">
        <f>ЕКИПНО!M41</f>
        <v>83</v>
      </c>
      <c r="P21" s="30">
        <f t="shared" si="3"/>
        <v>158</v>
      </c>
    </row>
    <row r="22" spans="1:16" ht="15.75">
      <c r="A22" s="30">
        <v>20</v>
      </c>
      <c r="B22" s="78" t="s">
        <v>123</v>
      </c>
      <c r="C22" s="77">
        <v>2005</v>
      </c>
      <c r="D22" s="104" t="s">
        <v>60</v>
      </c>
      <c r="E22" s="2" t="str">
        <f aca="true" t="shared" si="4" ref="E22:E66">CONCATENATE(IF(D22="SK Uljma","Uljma",""),IF(D22="SK Mladost","Inđija",""),IF(D22="SD Jedinstvo","Stara Pazova",""),IF(D22="SD Pančevo 1813","Pančevo",""),IF(D22="SD Vrbas","Vrbas",""),IF(D22="SD Bečkerek 1825","Zrenjanin",""),IF(D22="SK Tatra","Kisač",""),IF(D22="SK Partizan","Čortanovci",""),IF(D22="SD Novi Sad 1790","Novi Sad",""),IF(D22="SK Živko Relić Zuc","Sremska Mitrovica",""),IF(D22="SK Black Horse","Sombor",""),IF(D22="SD Stražilovo","Sremski Karlovci",""),IF(D22="SK Tisa","Adorjan",""),IF(D22="SD Kikinda","Kikinda",""),IF(D22="SD 7 Juli","Odžaci",""),IF(D22="SD Odbrana","Bela Crkva",""),IF(D22="SK Hajduk","Kula",""),IF(D22="SK Novolin","Novi Sad",""),IF(D22="SK Vinogradar","Ledinci",""),IF(D22="ISD Strelac","Novi Sad",""))</f>
        <v>Sombor</v>
      </c>
      <c r="F22" s="82">
        <v>77</v>
      </c>
      <c r="G22" s="79">
        <v>84</v>
      </c>
      <c r="H22" s="86">
        <f t="shared" si="1"/>
        <v>161</v>
      </c>
      <c r="I22" s="30">
        <v>20</v>
      </c>
      <c r="J22" s="78" t="str">
        <f>ЕКИПНО!J29</f>
        <v>KNEŽEVIĆ MILA</v>
      </c>
      <c r="K22" s="78">
        <f>ЕКИПНО!K29</f>
        <v>2007</v>
      </c>
      <c r="L22" s="104" t="str">
        <f>ЕКИПНО!J27</f>
        <v>SK Black Horse</v>
      </c>
      <c r="M22" s="2" t="str">
        <f t="shared" si="2"/>
        <v>Sombor</v>
      </c>
      <c r="N22" s="82">
        <f>ЕКИПНО!L29</f>
        <v>82</v>
      </c>
      <c r="O22" s="79">
        <f>ЕКИПНО!M29</f>
        <v>76</v>
      </c>
      <c r="P22" s="30">
        <f t="shared" si="3"/>
        <v>158</v>
      </c>
    </row>
    <row r="23" spans="1:16" ht="15.75">
      <c r="A23" s="30">
        <v>21</v>
      </c>
      <c r="B23" s="78" t="str">
        <f>ЕКИПНО!B42</f>
        <v>MIHAILO ADAMOVIĆ</v>
      </c>
      <c r="C23" s="77">
        <f>ЕКИПНО!C42</f>
        <v>2007</v>
      </c>
      <c r="D23" s="104" t="str">
        <f>ЕКИПНО!B39</f>
        <v>SD Jedinstvo</v>
      </c>
      <c r="E23" s="2" t="str">
        <f t="shared" si="4"/>
        <v>Stara Pazova</v>
      </c>
      <c r="F23" s="82">
        <f>ЕКИПНО!D42</f>
        <v>78</v>
      </c>
      <c r="G23" s="79">
        <f>ЕКИПНО!E42</f>
        <v>82</v>
      </c>
      <c r="H23" s="86">
        <f t="shared" si="1"/>
        <v>160</v>
      </c>
      <c r="I23" s="30">
        <v>21</v>
      </c>
      <c r="J23" s="78" t="str">
        <f>ЕКИПНО!J5</f>
        <v>BOGNAR JULIA </v>
      </c>
      <c r="K23" s="78">
        <f>ЕКИПНО!K5</f>
        <v>2008</v>
      </c>
      <c r="L23" s="108" t="s">
        <v>56</v>
      </c>
      <c r="M23" s="2" t="str">
        <f t="shared" si="2"/>
        <v>Adorjan</v>
      </c>
      <c r="N23" s="82">
        <f>ЕКИПНО!L5</f>
        <v>78</v>
      </c>
      <c r="O23" s="79">
        <f>ЕКИПНО!M5</f>
        <v>78</v>
      </c>
      <c r="P23" s="30">
        <f t="shared" si="3"/>
        <v>156</v>
      </c>
    </row>
    <row r="24" spans="1:16" ht="15.75">
      <c r="A24" s="30">
        <v>22</v>
      </c>
      <c r="B24" s="78" t="str">
        <f>ЕКИПНО!B17</f>
        <v>VAŠ BENCE</v>
      </c>
      <c r="C24" s="77">
        <f>ЕКИПНО!C17</f>
        <v>2005</v>
      </c>
      <c r="D24" s="104" t="str">
        <f>ЕКИПНО!B15</f>
        <v>SK Tisa</v>
      </c>
      <c r="E24" s="2" t="str">
        <f t="shared" si="4"/>
        <v>Adorjan</v>
      </c>
      <c r="F24" s="82">
        <f>ЕКИПНО!D17</f>
        <v>81</v>
      </c>
      <c r="G24" s="79">
        <f>ЕКИПНО!E17</f>
        <v>78</v>
      </c>
      <c r="H24" s="86">
        <f t="shared" si="1"/>
        <v>159</v>
      </c>
      <c r="I24" s="30">
        <v>22</v>
      </c>
      <c r="J24" s="78" t="str">
        <f>ЕКИПНО!J19</f>
        <v>IVANA UŠJAK</v>
      </c>
      <c r="K24" s="78">
        <f>ЕКИПНО!K19</f>
        <v>2008</v>
      </c>
      <c r="L24" s="104" t="str">
        <f>ЕКИПНО!J15</f>
        <v>SD Jedinstvo</v>
      </c>
      <c r="M24" s="2" t="str">
        <f t="shared" si="2"/>
        <v>Stara Pazova</v>
      </c>
      <c r="N24" s="82">
        <f>ЕКИПНО!L19</f>
        <v>79</v>
      </c>
      <c r="O24" s="79">
        <f>ЕКИПНО!M19</f>
        <v>74</v>
      </c>
      <c r="P24" s="30">
        <f t="shared" si="3"/>
        <v>153</v>
      </c>
    </row>
    <row r="25" spans="1:16" ht="15.75">
      <c r="A25" s="30">
        <v>23</v>
      </c>
      <c r="B25" s="78" t="s">
        <v>124</v>
      </c>
      <c r="C25" s="77">
        <v>2005</v>
      </c>
      <c r="D25" s="104" t="s">
        <v>53</v>
      </c>
      <c r="E25" s="2" t="str">
        <f t="shared" si="4"/>
        <v>Vrbas</v>
      </c>
      <c r="F25" s="82">
        <v>76</v>
      </c>
      <c r="G25" s="79">
        <v>81</v>
      </c>
      <c r="H25" s="86">
        <f t="shared" si="1"/>
        <v>157</v>
      </c>
      <c r="I25" s="30">
        <v>23</v>
      </c>
      <c r="J25" s="109" t="s">
        <v>128</v>
      </c>
      <c r="K25" s="109">
        <v>2008</v>
      </c>
      <c r="L25" s="110" t="s">
        <v>52</v>
      </c>
      <c r="M25" s="2" t="str">
        <f t="shared" si="2"/>
        <v>Stara Pazova</v>
      </c>
      <c r="N25" s="40">
        <v>81</v>
      </c>
      <c r="O25" s="49">
        <v>72</v>
      </c>
      <c r="P25" s="30">
        <f t="shared" si="3"/>
        <v>153</v>
      </c>
    </row>
    <row r="26" spans="1:16" ht="15.75">
      <c r="A26" s="30">
        <v>24</v>
      </c>
      <c r="B26" s="78" t="str">
        <f>ЕКИПНО!B36</f>
        <v>KIŠ SABOLČ</v>
      </c>
      <c r="C26" s="77">
        <f>ЕКИПНО!C36</f>
        <v>2006</v>
      </c>
      <c r="D26" s="104" t="str">
        <f>ЕКИПНО!B33</f>
        <v>SK Black Horse</v>
      </c>
      <c r="E26" s="2" t="str">
        <f t="shared" si="4"/>
        <v>Sombor</v>
      </c>
      <c r="F26" s="82">
        <f>ЕКИПНО!D36</f>
        <v>77</v>
      </c>
      <c r="G26" s="79">
        <f>ЕКИПНО!E36</f>
        <v>77</v>
      </c>
      <c r="H26" s="86">
        <f t="shared" si="1"/>
        <v>154</v>
      </c>
      <c r="I26" s="30">
        <v>24</v>
      </c>
      <c r="J26" s="78" t="str">
        <f>ЕКИПНО!J12</f>
        <v>ANA TOKIĆ</v>
      </c>
      <c r="K26" s="78">
        <f>ЕКИПНО!K12</f>
        <v>2004</v>
      </c>
      <c r="L26" s="104" t="str">
        <f>ЕКИПНО!J9</f>
        <v>SD Pančevo 1813</v>
      </c>
      <c r="M26" s="2" t="str">
        <f t="shared" si="2"/>
        <v>Pančevo</v>
      </c>
      <c r="N26" s="82">
        <f>ЕКИПНО!L12</f>
        <v>71</v>
      </c>
      <c r="O26" s="79">
        <f>ЕКИПНО!M12</f>
        <v>81</v>
      </c>
      <c r="P26" s="30">
        <f t="shared" si="3"/>
        <v>152</v>
      </c>
    </row>
    <row r="27" spans="1:16" ht="15.75">
      <c r="A27" s="30">
        <v>25</v>
      </c>
      <c r="B27" s="78" t="str">
        <f>ЕКИПНО!B7</f>
        <v>OGNJEN BUNČIĆ</v>
      </c>
      <c r="C27" s="78">
        <f>ЕКИПНО!C7</f>
        <v>2009</v>
      </c>
      <c r="D27" s="108" t="s">
        <v>58</v>
      </c>
      <c r="E27" s="2" t="str">
        <f t="shared" si="4"/>
        <v>Pančevo</v>
      </c>
      <c r="F27" s="82">
        <f>ЕКИПНО!D7</f>
        <v>74</v>
      </c>
      <c r="G27" s="79">
        <f>ЕКИПНО!E7</f>
        <v>76</v>
      </c>
      <c r="H27" s="86">
        <f t="shared" si="1"/>
        <v>150</v>
      </c>
      <c r="I27" s="30">
        <v>25</v>
      </c>
      <c r="J27" s="109" t="s">
        <v>129</v>
      </c>
      <c r="K27" s="109">
        <v>2006</v>
      </c>
      <c r="L27" s="110" t="s">
        <v>59</v>
      </c>
      <c r="M27" s="2" t="str">
        <f t="shared" si="2"/>
        <v>Zrenjanin</v>
      </c>
      <c r="N27" s="40">
        <v>71</v>
      </c>
      <c r="O27" s="49">
        <v>78</v>
      </c>
      <c r="P27" s="30">
        <f t="shared" si="3"/>
        <v>149</v>
      </c>
    </row>
    <row r="28" spans="1:16" ht="15.75">
      <c r="A28" s="30">
        <v>26</v>
      </c>
      <c r="B28" s="78" t="str">
        <f>ЕКИПНО!B24</f>
        <v>KIŠ ANDREJ</v>
      </c>
      <c r="C28" s="78">
        <f>ЕКИПНО!C24</f>
        <v>2008</v>
      </c>
      <c r="D28" s="104" t="str">
        <f>ЕКИПНО!B21</f>
        <v>SD Vrbas</v>
      </c>
      <c r="E28" s="2" t="str">
        <f t="shared" si="4"/>
        <v>Vrbas</v>
      </c>
      <c r="F28" s="82">
        <f>ЕКИПНО!D24</f>
        <v>70</v>
      </c>
      <c r="G28" s="79">
        <f>ЕКИПНО!E24</f>
        <v>78</v>
      </c>
      <c r="H28" s="86">
        <f t="shared" si="1"/>
        <v>148</v>
      </c>
      <c r="I28" s="30">
        <v>26</v>
      </c>
      <c r="J28" s="78" t="str">
        <f>ЕКИПНО!J23</f>
        <v>MAJA ŽIVOJINOVIĆ</v>
      </c>
      <c r="K28" s="78">
        <f>ЕКИПНО!K23</f>
        <v>2006</v>
      </c>
      <c r="L28" s="104" t="str">
        <f>ЕКИПНО!J21</f>
        <v>SD Stražilovo</v>
      </c>
      <c r="M28" s="2" t="str">
        <f t="shared" si="2"/>
        <v>Sremski Karlovci</v>
      </c>
      <c r="N28" s="82">
        <f>ЕКИПНО!L23</f>
        <v>76</v>
      </c>
      <c r="O28" s="79">
        <f>ЕКИПНО!M23</f>
        <v>72</v>
      </c>
      <c r="P28" s="30">
        <f t="shared" si="3"/>
        <v>148</v>
      </c>
    </row>
    <row r="29" spans="1:16" ht="15.75">
      <c r="A29" s="30">
        <v>27</v>
      </c>
      <c r="B29" s="78" t="s">
        <v>74</v>
      </c>
      <c r="C29" s="78">
        <v>2005</v>
      </c>
      <c r="D29" s="104" t="s">
        <v>58</v>
      </c>
      <c r="E29" s="2" t="str">
        <f t="shared" si="4"/>
        <v>Pančevo</v>
      </c>
      <c r="F29" s="82">
        <v>67</v>
      </c>
      <c r="G29" s="79">
        <v>77</v>
      </c>
      <c r="H29" s="86">
        <f t="shared" si="1"/>
        <v>144</v>
      </c>
      <c r="I29" s="30">
        <v>27</v>
      </c>
      <c r="J29" s="109" t="s">
        <v>130</v>
      </c>
      <c r="K29" s="109">
        <v>2007</v>
      </c>
      <c r="L29" s="110" t="s">
        <v>56</v>
      </c>
      <c r="M29" s="2" t="str">
        <f t="shared" si="2"/>
        <v>Adorjan</v>
      </c>
      <c r="N29" s="40">
        <v>76</v>
      </c>
      <c r="O29" s="49">
        <v>72</v>
      </c>
      <c r="P29" s="30">
        <f t="shared" si="3"/>
        <v>148</v>
      </c>
    </row>
    <row r="30" spans="1:16" ht="15.75">
      <c r="A30" s="30">
        <v>28</v>
      </c>
      <c r="B30" s="78" t="s">
        <v>87</v>
      </c>
      <c r="C30" s="78">
        <v>2005</v>
      </c>
      <c r="D30" s="104" t="s">
        <v>53</v>
      </c>
      <c r="E30" s="2" t="str">
        <f t="shared" si="4"/>
        <v>Vrbas</v>
      </c>
      <c r="F30" s="82">
        <v>73</v>
      </c>
      <c r="G30" s="79">
        <v>69</v>
      </c>
      <c r="H30" s="86">
        <f t="shared" si="1"/>
        <v>142</v>
      </c>
      <c r="I30" s="30">
        <v>28</v>
      </c>
      <c r="J30" s="78" t="str">
        <f>ЕКИПНО!J36</f>
        <v>SREMAČKI SANJA</v>
      </c>
      <c r="K30" s="78">
        <f>ЕКИПНО!K36</f>
        <v>2006</v>
      </c>
      <c r="L30" s="104" t="str">
        <f>ЕКИПНО!J33</f>
        <v>SD Vrbas</v>
      </c>
      <c r="M30" s="2" t="str">
        <f t="shared" si="2"/>
        <v>Vrbas</v>
      </c>
      <c r="N30" s="82">
        <f>ЕКИПНО!L36</f>
        <v>65</v>
      </c>
      <c r="O30" s="79">
        <f>ЕКИПНО!M36</f>
        <v>74</v>
      </c>
      <c r="P30" s="30">
        <f t="shared" si="3"/>
        <v>139</v>
      </c>
    </row>
    <row r="31" spans="1:16" ht="15.75">
      <c r="A31" s="30">
        <v>29</v>
      </c>
      <c r="B31" s="78" t="str">
        <f>ЕКИПНО!B18</f>
        <v>MILUTINOVIĆ MARK</v>
      </c>
      <c r="C31" s="78">
        <f>ЕКИПНО!C18</f>
        <v>2005</v>
      </c>
      <c r="D31" s="104" t="str">
        <f>ЕКИПНО!B15</f>
        <v>SK Tisa</v>
      </c>
      <c r="E31" s="2" t="str">
        <f t="shared" si="4"/>
        <v>Adorjan</v>
      </c>
      <c r="F31" s="82">
        <f>ЕКИПНО!D18</f>
        <v>64</v>
      </c>
      <c r="G31" s="79">
        <f>ЕКИПНО!E18</f>
        <v>72</v>
      </c>
      <c r="H31" s="86">
        <f t="shared" si="1"/>
        <v>136</v>
      </c>
      <c r="I31" s="30">
        <v>29</v>
      </c>
      <c r="J31" s="78" t="str">
        <f>ЕКИПНО!J35</f>
        <v>SKOKNIĆ JOVANA</v>
      </c>
      <c r="K31" s="78">
        <f>ЕКИПНО!K35</f>
        <v>2004</v>
      </c>
      <c r="L31" s="104" t="str">
        <f>ЕКИПНО!J33</f>
        <v>SD Vrbas</v>
      </c>
      <c r="M31" s="2" t="str">
        <f t="shared" si="2"/>
        <v>Vrbas</v>
      </c>
      <c r="N31" s="82">
        <f>ЕКИПНО!L35</f>
        <v>60</v>
      </c>
      <c r="O31" s="79">
        <f>ЕКИПНО!M35</f>
        <v>69</v>
      </c>
      <c r="P31" s="30">
        <f t="shared" si="3"/>
        <v>129</v>
      </c>
    </row>
    <row r="32" spans="1:16" ht="15.75">
      <c r="A32" s="30">
        <v>30</v>
      </c>
      <c r="B32" s="78" t="str">
        <f>ЕКИПНО!B37</f>
        <v>BADOVINAC BORKO</v>
      </c>
      <c r="C32" s="78">
        <f>ЕКИПНО!C37</f>
        <v>2008</v>
      </c>
      <c r="D32" s="104" t="str">
        <f>ЕКИПНО!B33</f>
        <v>SK Black Horse</v>
      </c>
      <c r="E32" s="2" t="str">
        <f t="shared" si="4"/>
        <v>Sombor</v>
      </c>
      <c r="F32" s="82">
        <f>ЕКИПНО!D37</f>
        <v>69</v>
      </c>
      <c r="G32" s="79">
        <f>ЕКИПНО!E37</f>
        <v>60</v>
      </c>
      <c r="H32" s="86">
        <f t="shared" si="1"/>
        <v>129</v>
      </c>
      <c r="I32" s="30">
        <v>30</v>
      </c>
      <c r="J32" s="109" t="s">
        <v>131</v>
      </c>
      <c r="K32" s="109">
        <v>2007</v>
      </c>
      <c r="L32" s="110" t="s">
        <v>52</v>
      </c>
      <c r="M32" s="2" t="str">
        <f t="shared" si="2"/>
        <v>Stara Pazova</v>
      </c>
      <c r="N32" s="40">
        <v>61</v>
      </c>
      <c r="O32" s="49">
        <v>68</v>
      </c>
      <c r="P32" s="30">
        <f t="shared" si="3"/>
        <v>129</v>
      </c>
    </row>
    <row r="33" spans="1:16" ht="15.75">
      <c r="A33" s="30">
        <v>31</v>
      </c>
      <c r="B33" s="2" t="str">
        <f>ЕКИПНО!B19</f>
        <v>BABINSKI ČONGOR</v>
      </c>
      <c r="C33" s="80">
        <f>ЕКИПНО!C19</f>
        <v>2007</v>
      </c>
      <c r="D33" s="104" t="str">
        <f>ЕКИПНО!B15</f>
        <v>SK Tisa</v>
      </c>
      <c r="E33" s="2" t="str">
        <f t="shared" si="4"/>
        <v>Adorjan</v>
      </c>
      <c r="F33" s="82">
        <f>ЕКИПНО!D19</f>
        <v>54</v>
      </c>
      <c r="G33" s="79">
        <f>ЕКИПНО!E19</f>
        <v>30</v>
      </c>
      <c r="H33" s="86">
        <f t="shared" si="1"/>
        <v>84</v>
      </c>
      <c r="I33" s="30">
        <v>31</v>
      </c>
      <c r="J33" s="80">
        <f>ЕКИПНО!J47</f>
        <v>0</v>
      </c>
      <c r="K33" s="2">
        <f>ЕКИПНО!K47</f>
        <v>0</v>
      </c>
      <c r="L33" s="7">
        <f>ЕКИПНО!J45</f>
        <v>0</v>
      </c>
      <c r="M33" s="2">
        <f t="shared" si="2"/>
      </c>
      <c r="N33" s="82">
        <f>ЕКИПНО!L47</f>
        <v>0</v>
      </c>
      <c r="O33" s="79">
        <f>ЕКИПНО!M47</f>
        <v>0</v>
      </c>
      <c r="P33" s="30">
        <f t="shared" si="3"/>
        <v>0</v>
      </c>
    </row>
    <row r="34" spans="1:16" ht="15.75">
      <c r="A34" s="30">
        <v>32</v>
      </c>
      <c r="B34" s="2">
        <f>ЕКИПНО!B52</f>
        <v>0</v>
      </c>
      <c r="C34" s="80">
        <f>ЕКИПНО!C52</f>
        <v>0</v>
      </c>
      <c r="D34" s="104">
        <f>ЕКИПНО!B50</f>
        <v>0</v>
      </c>
      <c r="E34" s="2">
        <f t="shared" si="4"/>
      </c>
      <c r="F34" s="82">
        <f>ЕКИПНО!D52</f>
        <v>0</v>
      </c>
      <c r="G34" s="79">
        <f>ЕКИПНО!E52</f>
        <v>0</v>
      </c>
      <c r="H34" s="86">
        <f t="shared" si="1"/>
        <v>0</v>
      </c>
      <c r="I34" s="30">
        <v>32</v>
      </c>
      <c r="J34" s="80">
        <f>ЕКИПНО!J49</f>
        <v>0</v>
      </c>
      <c r="K34" s="2">
        <f>ЕКИПНО!K49</f>
        <v>0</v>
      </c>
      <c r="L34" s="7">
        <f>ЕКИПНО!J45</f>
        <v>0</v>
      </c>
      <c r="M34" s="2">
        <f t="shared" si="2"/>
      </c>
      <c r="N34" s="82">
        <f>ЕКИПНО!L49</f>
        <v>0</v>
      </c>
      <c r="O34" s="79">
        <f>ЕКИПНО!M49</f>
        <v>0</v>
      </c>
      <c r="P34" s="30">
        <f t="shared" si="3"/>
        <v>0</v>
      </c>
    </row>
    <row r="35" spans="1:16" ht="15.75">
      <c r="A35" s="30">
        <v>33</v>
      </c>
      <c r="B35" s="2">
        <f>ЕКИПНО!B53</f>
        <v>0</v>
      </c>
      <c r="C35" s="80">
        <f>ЕКИПНО!C53</f>
        <v>0</v>
      </c>
      <c r="D35" s="104">
        <f>ЕКИПНО!B50</f>
        <v>0</v>
      </c>
      <c r="E35" s="2">
        <f t="shared" si="4"/>
      </c>
      <c r="F35" s="82">
        <f>ЕКИПНО!D53</f>
        <v>0</v>
      </c>
      <c r="G35" s="79">
        <f>ЕКИПНО!E53</f>
        <v>0</v>
      </c>
      <c r="H35" s="86">
        <f aca="true" t="shared" si="5" ref="H35:H66">SUM(F35+G35)</f>
        <v>0</v>
      </c>
      <c r="I35" s="30">
        <v>33</v>
      </c>
      <c r="J35" s="80">
        <f>ЕКИПНО!J48</f>
        <v>0</v>
      </c>
      <c r="K35" s="2">
        <f>ЕКИПНО!K48</f>
        <v>0</v>
      </c>
      <c r="L35" s="7">
        <f>ЕКИПНО!J45</f>
        <v>0</v>
      </c>
      <c r="M35" s="2">
        <f aca="true" t="shared" si="6" ref="M35:M66">CONCATENATE(IF(L35="SK Uljma","Uljma",""),IF(L35="SK Mladost","Inđija",""),IF(L35="SD Jedinstvo","Stara Pazova",""),IF(L35="SD Pančevo 1813","Pančevo",""),IF(L35="SD Vrbas","Vrbas",""),IF(L35="SD Bečkerek 1825","Zrenjanin",""),IF(L35="SK Tatra","Kisač",""),IF(L35="SK Partizan","Čortanovci",""),IF(L35="SD Novi Sad 1790","Novi Sad",""),IF(L35="SK Živko Relić Zuc","Sremska Mitrovica",""),IF(L35="SK Black Horse","Sombor",""),IF(L35="SD Stražilovo","Sremski Karlovci",""),IF(L35="SK Tisa","Adorjan",""),IF(L35="SD Kikinda","Kikinda",""),IF(L35="SD 7 Juli","Odžaci",""),IF(L35="SD Odbrana","Bela Crkva",""),IF(L35="SK Hajduk","Kula",""),IF(L35="SK Novolin","Novi Sad",""),IF(L35="SK Vinogradar","Ledinci",""),IF(L35="ISD Strelac","Novi Sad",""))</f>
      </c>
      <c r="N35" s="82">
        <f>ЕКИПНО!L48</f>
        <v>0</v>
      </c>
      <c r="O35" s="79">
        <f>ЕКИПНО!M48</f>
        <v>0</v>
      </c>
      <c r="P35" s="30">
        <f aca="true" t="shared" si="7" ref="P35:P66">SUM(N35+O35)</f>
        <v>0</v>
      </c>
    </row>
    <row r="36" spans="1:16" ht="15.75">
      <c r="A36" s="30">
        <v>34</v>
      </c>
      <c r="B36" s="2">
        <f>ЕКИПНО!B54</f>
        <v>0</v>
      </c>
      <c r="C36" s="80">
        <f>ЕКИПНО!C54</f>
        <v>0</v>
      </c>
      <c r="D36" s="104">
        <f>ЕКИПНО!B50</f>
        <v>0</v>
      </c>
      <c r="E36" s="2">
        <f t="shared" si="4"/>
      </c>
      <c r="F36" s="82">
        <f>ЕКИПНО!D54</f>
        <v>0</v>
      </c>
      <c r="G36" s="79">
        <f>ЕКИПНО!E54</f>
        <v>0</v>
      </c>
      <c r="H36" s="86">
        <f t="shared" si="5"/>
        <v>0</v>
      </c>
      <c r="I36" s="30">
        <v>34</v>
      </c>
      <c r="J36" s="80">
        <f>ЕКИПНО!J52</f>
        <v>0</v>
      </c>
      <c r="K36" s="2">
        <f>ЕКИПНО!K52</f>
        <v>0</v>
      </c>
      <c r="L36" s="80">
        <f>ЕКИПНО!J50</f>
        <v>0</v>
      </c>
      <c r="M36" s="2">
        <f t="shared" si="6"/>
      </c>
      <c r="N36" s="82">
        <f>ЕКИПНО!L52</f>
        <v>0</v>
      </c>
      <c r="O36" s="79">
        <f>ЕКИПНО!M52</f>
        <v>0</v>
      </c>
      <c r="P36" s="30">
        <f t="shared" si="7"/>
        <v>0</v>
      </c>
    </row>
    <row r="37" spans="1:16" ht="15.75">
      <c r="A37" s="30">
        <v>35</v>
      </c>
      <c r="B37" s="2">
        <f>ЕКИПНО!B58</f>
        <v>0</v>
      </c>
      <c r="C37" s="80">
        <f>ЕКИПНО!C58</f>
        <v>0</v>
      </c>
      <c r="D37" s="104">
        <f>ЕКИПНО!B56</f>
        <v>0</v>
      </c>
      <c r="E37" s="2">
        <f t="shared" si="4"/>
      </c>
      <c r="F37" s="82">
        <f>ЕКИПНО!D58</f>
        <v>0</v>
      </c>
      <c r="G37" s="79">
        <f>ЕКИПНО!E58</f>
        <v>0</v>
      </c>
      <c r="H37" s="86">
        <f t="shared" si="5"/>
        <v>0</v>
      </c>
      <c r="I37" s="30">
        <v>35</v>
      </c>
      <c r="J37" s="80">
        <f>ЕКИПНО!J53</f>
        <v>0</v>
      </c>
      <c r="K37" s="2">
        <f>ЕКИПНО!K53</f>
        <v>0</v>
      </c>
      <c r="L37" s="80">
        <f>ЕКИПНО!J50</f>
        <v>0</v>
      </c>
      <c r="M37" s="2">
        <f t="shared" si="6"/>
      </c>
      <c r="N37" s="82">
        <f>ЕКИПНО!L53</f>
        <v>0</v>
      </c>
      <c r="O37" s="79">
        <f>ЕКИПНО!M53</f>
        <v>0</v>
      </c>
      <c r="P37" s="30">
        <f t="shared" si="7"/>
        <v>0</v>
      </c>
    </row>
    <row r="38" spans="1:16" ht="15.75">
      <c r="A38" s="30">
        <v>36</v>
      </c>
      <c r="B38" s="2">
        <f>ЕКИПНО!B59</f>
        <v>0</v>
      </c>
      <c r="C38" s="80">
        <f>ЕКИПНО!C59</f>
        <v>0</v>
      </c>
      <c r="D38" s="104">
        <f>ЕКИПНО!B56</f>
        <v>0</v>
      </c>
      <c r="E38" s="2">
        <f t="shared" si="4"/>
      </c>
      <c r="F38" s="82">
        <f>ЕКИПНО!D59</f>
        <v>0</v>
      </c>
      <c r="G38" s="79">
        <f>ЕКИПНО!E59</f>
        <v>0</v>
      </c>
      <c r="H38" s="86">
        <f t="shared" si="5"/>
        <v>0</v>
      </c>
      <c r="I38" s="30">
        <v>36</v>
      </c>
      <c r="J38" s="80">
        <f>ЕКИПНО!J54</f>
        <v>0</v>
      </c>
      <c r="K38" s="2">
        <f>ЕКИПНО!K54</f>
        <v>0</v>
      </c>
      <c r="L38" s="80">
        <f>ЕКИПНО!J50</f>
        <v>0</v>
      </c>
      <c r="M38" s="2">
        <f t="shared" si="6"/>
      </c>
      <c r="N38" s="82">
        <f>ЕКИПНО!L54</f>
        <v>0</v>
      </c>
      <c r="O38" s="79">
        <f>ЕКИПНО!M54</f>
        <v>0</v>
      </c>
      <c r="P38" s="30">
        <f t="shared" si="7"/>
        <v>0</v>
      </c>
    </row>
    <row r="39" spans="1:16" ht="15.75">
      <c r="A39" s="30">
        <v>37</v>
      </c>
      <c r="B39" s="2">
        <f>ЕКИПНО!B60</f>
        <v>0</v>
      </c>
      <c r="C39" s="80">
        <f>ЕКИПНО!C60</f>
        <v>0</v>
      </c>
      <c r="D39" s="104">
        <f>ЕКИПНО!B56</f>
        <v>0</v>
      </c>
      <c r="E39" s="2">
        <f t="shared" si="4"/>
      </c>
      <c r="F39" s="82">
        <f>ЕКИПНО!D60</f>
        <v>0</v>
      </c>
      <c r="G39" s="79">
        <f>ЕКИПНО!E60</f>
        <v>0</v>
      </c>
      <c r="H39" s="86">
        <f t="shared" si="5"/>
        <v>0</v>
      </c>
      <c r="I39" s="30">
        <v>37</v>
      </c>
      <c r="J39" s="80">
        <f>ЕКИПНО!J58</f>
        <v>0</v>
      </c>
      <c r="K39" s="2">
        <f>ЕКИПНО!K58</f>
        <v>0</v>
      </c>
      <c r="L39" s="80">
        <f>ЕКИПНО!J56</f>
        <v>0</v>
      </c>
      <c r="M39" s="2">
        <f t="shared" si="6"/>
      </c>
      <c r="N39" s="82">
        <f>ЕКИПНО!L58</f>
        <v>0</v>
      </c>
      <c r="O39" s="79">
        <f>ЕКИПНО!M58</f>
        <v>0</v>
      </c>
      <c r="P39" s="30">
        <f t="shared" si="7"/>
        <v>0</v>
      </c>
    </row>
    <row r="40" spans="1:16" ht="15.75">
      <c r="A40" s="30">
        <v>38</v>
      </c>
      <c r="B40" s="2"/>
      <c r="C40" s="80"/>
      <c r="D40" s="104"/>
      <c r="E40" s="2">
        <f t="shared" si="4"/>
      </c>
      <c r="F40" s="82"/>
      <c r="G40" s="79"/>
      <c r="H40" s="86">
        <f t="shared" si="5"/>
        <v>0</v>
      </c>
      <c r="I40" s="30">
        <v>38</v>
      </c>
      <c r="J40" s="80">
        <f>ЕКИПНО!J59</f>
        <v>0</v>
      </c>
      <c r="K40" s="2">
        <f>ЕКИПНО!K59</f>
        <v>0</v>
      </c>
      <c r="L40" s="80">
        <f>ЕКИПНО!J56</f>
        <v>0</v>
      </c>
      <c r="M40" s="2">
        <f t="shared" si="6"/>
      </c>
      <c r="N40" s="82">
        <f>ЕКИПНО!L59</f>
        <v>0</v>
      </c>
      <c r="O40" s="79">
        <f>ЕКИПНО!M59</f>
        <v>0</v>
      </c>
      <c r="P40" s="30">
        <f t="shared" si="7"/>
        <v>0</v>
      </c>
    </row>
    <row r="41" spans="1:16" ht="15.75">
      <c r="A41" s="30">
        <v>39</v>
      </c>
      <c r="B41" s="2"/>
      <c r="C41" s="80"/>
      <c r="D41" s="104"/>
      <c r="E41" s="2">
        <f t="shared" si="4"/>
      </c>
      <c r="F41" s="82"/>
      <c r="G41" s="79"/>
      <c r="H41" s="86">
        <f t="shared" si="5"/>
        <v>0</v>
      </c>
      <c r="I41" s="30">
        <v>39</v>
      </c>
      <c r="J41" s="80">
        <f>ЕКИПНО!J60</f>
        <v>0</v>
      </c>
      <c r="K41" s="2">
        <f>ЕКИПНО!K60</f>
        <v>0</v>
      </c>
      <c r="L41" s="80">
        <f>ЕКИПНО!J56</f>
        <v>0</v>
      </c>
      <c r="M41" s="2">
        <f t="shared" si="6"/>
      </c>
      <c r="N41" s="82">
        <f>ЕКИПНО!L60</f>
        <v>0</v>
      </c>
      <c r="O41" s="79">
        <f>ЕКИПНО!M60</f>
        <v>0</v>
      </c>
      <c r="P41" s="30">
        <f t="shared" si="7"/>
        <v>0</v>
      </c>
    </row>
    <row r="42" spans="1:16" ht="15.75">
      <c r="A42" s="30">
        <v>40</v>
      </c>
      <c r="B42" s="2"/>
      <c r="C42" s="80"/>
      <c r="D42" s="104"/>
      <c r="E42" s="2">
        <f t="shared" si="4"/>
      </c>
      <c r="F42" s="82"/>
      <c r="G42" s="79"/>
      <c r="H42" s="86">
        <f t="shared" si="5"/>
        <v>0</v>
      </c>
      <c r="I42" s="30">
        <v>40</v>
      </c>
      <c r="J42" s="51"/>
      <c r="K42" s="47"/>
      <c r="L42" s="51"/>
      <c r="M42" s="2">
        <f t="shared" si="6"/>
      </c>
      <c r="N42" s="40"/>
      <c r="O42" s="49"/>
      <c r="P42" s="30">
        <f t="shared" si="7"/>
        <v>0</v>
      </c>
    </row>
    <row r="43" spans="1:16" ht="15.75">
      <c r="A43" s="30">
        <v>41</v>
      </c>
      <c r="B43" s="2"/>
      <c r="C43" s="80"/>
      <c r="D43" s="104"/>
      <c r="E43" s="2">
        <f t="shared" si="4"/>
      </c>
      <c r="F43" s="82"/>
      <c r="G43" s="79"/>
      <c r="H43" s="86">
        <f t="shared" si="5"/>
        <v>0</v>
      </c>
      <c r="I43" s="30">
        <v>41</v>
      </c>
      <c r="J43" s="51"/>
      <c r="K43" s="47"/>
      <c r="L43" s="51"/>
      <c r="M43" s="2">
        <f t="shared" si="6"/>
      </c>
      <c r="N43" s="40"/>
      <c r="O43" s="49"/>
      <c r="P43" s="30">
        <f t="shared" si="7"/>
        <v>0</v>
      </c>
    </row>
    <row r="44" spans="1:16" ht="15.75">
      <c r="A44" s="30">
        <v>42</v>
      </c>
      <c r="B44" s="2"/>
      <c r="C44" s="80"/>
      <c r="D44" s="104"/>
      <c r="E44" s="2">
        <f t="shared" si="4"/>
      </c>
      <c r="F44" s="82"/>
      <c r="G44" s="79"/>
      <c r="H44" s="86">
        <f t="shared" si="5"/>
        <v>0</v>
      </c>
      <c r="I44" s="30">
        <v>42</v>
      </c>
      <c r="J44" s="51"/>
      <c r="K44" s="47"/>
      <c r="L44" s="51"/>
      <c r="M44" s="2">
        <f t="shared" si="6"/>
      </c>
      <c r="N44" s="40"/>
      <c r="O44" s="49"/>
      <c r="P44" s="30">
        <f t="shared" si="7"/>
        <v>0</v>
      </c>
    </row>
    <row r="45" spans="1:16" ht="15.75">
      <c r="A45" s="30">
        <v>43</v>
      </c>
      <c r="B45" s="2"/>
      <c r="C45" s="80"/>
      <c r="D45" s="104"/>
      <c r="E45" s="2">
        <f t="shared" si="4"/>
      </c>
      <c r="F45" s="82"/>
      <c r="G45" s="79"/>
      <c r="H45" s="86">
        <f t="shared" si="5"/>
        <v>0</v>
      </c>
      <c r="I45" s="30">
        <v>43</v>
      </c>
      <c r="J45" s="51"/>
      <c r="K45" s="47"/>
      <c r="L45" s="51"/>
      <c r="M45" s="2">
        <f t="shared" si="6"/>
      </c>
      <c r="N45" s="40"/>
      <c r="O45" s="49"/>
      <c r="P45" s="30">
        <f t="shared" si="7"/>
        <v>0</v>
      </c>
    </row>
    <row r="46" spans="1:16" ht="15.75">
      <c r="A46" s="30">
        <v>44</v>
      </c>
      <c r="B46" s="2"/>
      <c r="C46" s="80"/>
      <c r="D46" s="104"/>
      <c r="E46" s="2">
        <f t="shared" si="4"/>
      </c>
      <c r="F46" s="82"/>
      <c r="G46" s="79"/>
      <c r="H46" s="86">
        <f t="shared" si="5"/>
        <v>0</v>
      </c>
      <c r="I46" s="30">
        <v>44</v>
      </c>
      <c r="J46" s="51"/>
      <c r="K46" s="47"/>
      <c r="L46" s="51"/>
      <c r="M46" s="2">
        <f t="shared" si="6"/>
      </c>
      <c r="N46" s="40"/>
      <c r="O46" s="49"/>
      <c r="P46" s="30">
        <f t="shared" si="7"/>
        <v>0</v>
      </c>
    </row>
    <row r="47" spans="1:16" ht="15.75">
      <c r="A47" s="30">
        <v>45</v>
      </c>
      <c r="B47" s="2"/>
      <c r="C47" s="80"/>
      <c r="D47" s="104"/>
      <c r="E47" s="2">
        <f t="shared" si="4"/>
      </c>
      <c r="F47" s="82"/>
      <c r="G47" s="79"/>
      <c r="H47" s="86">
        <f t="shared" si="5"/>
        <v>0</v>
      </c>
      <c r="I47" s="30">
        <v>45</v>
      </c>
      <c r="J47" s="51"/>
      <c r="K47" s="47"/>
      <c r="L47" s="51"/>
      <c r="M47" s="2">
        <f t="shared" si="6"/>
      </c>
      <c r="N47" s="40"/>
      <c r="O47" s="49"/>
      <c r="P47" s="30">
        <f t="shared" si="7"/>
        <v>0</v>
      </c>
    </row>
    <row r="48" spans="1:16" ht="15.75">
      <c r="A48" s="30">
        <v>46</v>
      </c>
      <c r="B48" s="2"/>
      <c r="C48" s="80"/>
      <c r="D48" s="104"/>
      <c r="E48" s="2">
        <f t="shared" si="4"/>
      </c>
      <c r="F48" s="82"/>
      <c r="G48" s="79"/>
      <c r="H48" s="86">
        <f t="shared" si="5"/>
        <v>0</v>
      </c>
      <c r="I48" s="30">
        <v>46</v>
      </c>
      <c r="J48" s="51"/>
      <c r="K48" s="47"/>
      <c r="L48" s="51"/>
      <c r="M48" s="2">
        <f t="shared" si="6"/>
      </c>
      <c r="N48" s="40"/>
      <c r="O48" s="49"/>
      <c r="P48" s="30">
        <f t="shared" si="7"/>
        <v>0</v>
      </c>
    </row>
    <row r="49" spans="1:16" ht="15.75">
      <c r="A49" s="30">
        <v>47</v>
      </c>
      <c r="B49" s="2"/>
      <c r="C49" s="80"/>
      <c r="D49" s="104"/>
      <c r="E49" s="2">
        <f t="shared" si="4"/>
      </c>
      <c r="F49" s="82"/>
      <c r="G49" s="79"/>
      <c r="H49" s="86">
        <f t="shared" si="5"/>
        <v>0</v>
      </c>
      <c r="I49" s="30">
        <v>47</v>
      </c>
      <c r="J49" s="51"/>
      <c r="K49" s="47"/>
      <c r="L49" s="51"/>
      <c r="M49" s="2">
        <f t="shared" si="6"/>
      </c>
      <c r="N49" s="40"/>
      <c r="O49" s="49"/>
      <c r="P49" s="30">
        <f t="shared" si="7"/>
        <v>0</v>
      </c>
    </row>
    <row r="50" spans="1:16" ht="15.75">
      <c r="A50" s="30">
        <v>48</v>
      </c>
      <c r="B50" s="2"/>
      <c r="C50" s="80"/>
      <c r="D50" s="104"/>
      <c r="E50" s="2">
        <f t="shared" si="4"/>
      </c>
      <c r="F50" s="82"/>
      <c r="G50" s="79"/>
      <c r="H50" s="86">
        <f t="shared" si="5"/>
        <v>0</v>
      </c>
      <c r="I50" s="30">
        <v>48</v>
      </c>
      <c r="J50" s="51"/>
      <c r="K50" s="47"/>
      <c r="L50" s="51"/>
      <c r="M50" s="2">
        <f t="shared" si="6"/>
      </c>
      <c r="N50" s="40"/>
      <c r="O50" s="49"/>
      <c r="P50" s="30">
        <f t="shared" si="7"/>
        <v>0</v>
      </c>
    </row>
    <row r="51" spans="1:16" ht="15.75">
      <c r="A51" s="30">
        <v>49</v>
      </c>
      <c r="B51" s="2"/>
      <c r="C51" s="80"/>
      <c r="D51" s="104"/>
      <c r="E51" s="2">
        <f t="shared" si="4"/>
      </c>
      <c r="F51" s="82"/>
      <c r="G51" s="79"/>
      <c r="H51" s="86">
        <f t="shared" si="5"/>
        <v>0</v>
      </c>
      <c r="I51" s="30">
        <v>49</v>
      </c>
      <c r="J51" s="51"/>
      <c r="K51" s="47"/>
      <c r="L51" s="51"/>
      <c r="M51" s="2">
        <f t="shared" si="6"/>
      </c>
      <c r="N51" s="40"/>
      <c r="O51" s="49"/>
      <c r="P51" s="30">
        <f t="shared" si="7"/>
        <v>0</v>
      </c>
    </row>
    <row r="52" spans="1:16" ht="16.5" thickBot="1">
      <c r="A52" s="90">
        <v>50</v>
      </c>
      <c r="B52" s="91"/>
      <c r="C52" s="92"/>
      <c r="D52" s="105"/>
      <c r="E52" s="2">
        <f t="shared" si="4"/>
      </c>
      <c r="F52" s="106"/>
      <c r="G52" s="93"/>
      <c r="H52" s="94">
        <f t="shared" si="5"/>
        <v>0</v>
      </c>
      <c r="I52" s="90">
        <v>50</v>
      </c>
      <c r="J52" s="98"/>
      <c r="K52" s="53"/>
      <c r="L52" s="98"/>
      <c r="M52" s="2">
        <f t="shared" si="6"/>
      </c>
      <c r="N52" s="107"/>
      <c r="O52" s="99"/>
      <c r="P52" s="90">
        <f t="shared" si="7"/>
        <v>0</v>
      </c>
    </row>
    <row r="53" spans="1:16" ht="15.75">
      <c r="A53" s="29">
        <v>51</v>
      </c>
      <c r="B53" s="89"/>
      <c r="C53" s="1"/>
      <c r="D53" s="4"/>
      <c r="E53" s="2">
        <f t="shared" si="4"/>
      </c>
      <c r="F53" s="81"/>
      <c r="G53" s="19"/>
      <c r="H53" s="96">
        <f t="shared" si="5"/>
        <v>0</v>
      </c>
      <c r="I53" s="29">
        <v>51</v>
      </c>
      <c r="J53" s="100"/>
      <c r="K53" s="48"/>
      <c r="L53" s="100"/>
      <c r="M53" s="2">
        <f t="shared" si="6"/>
      </c>
      <c r="N53" s="50"/>
      <c r="O53" s="102"/>
      <c r="P53" s="29">
        <f t="shared" si="7"/>
        <v>0</v>
      </c>
    </row>
    <row r="54" spans="1:16" ht="15.75">
      <c r="A54" s="30">
        <v>52</v>
      </c>
      <c r="B54" s="80"/>
      <c r="C54" s="2"/>
      <c r="D54" s="5"/>
      <c r="E54" s="2">
        <f t="shared" si="4"/>
      </c>
      <c r="F54" s="82"/>
      <c r="G54" s="10"/>
      <c r="H54" s="97">
        <f t="shared" si="5"/>
        <v>0</v>
      </c>
      <c r="I54" s="30">
        <v>52</v>
      </c>
      <c r="J54" s="51"/>
      <c r="K54" s="47"/>
      <c r="L54" s="51"/>
      <c r="M54" s="2">
        <f t="shared" si="6"/>
      </c>
      <c r="N54" s="40"/>
      <c r="O54" s="52"/>
      <c r="P54" s="30">
        <f t="shared" si="7"/>
        <v>0</v>
      </c>
    </row>
    <row r="55" spans="1:16" ht="15.75">
      <c r="A55" s="30">
        <v>53</v>
      </c>
      <c r="B55" s="51"/>
      <c r="C55" s="47"/>
      <c r="D55" s="57"/>
      <c r="E55" s="2">
        <f t="shared" si="4"/>
      </c>
      <c r="F55" s="40"/>
      <c r="G55" s="52"/>
      <c r="H55" s="62">
        <f t="shared" si="5"/>
        <v>0</v>
      </c>
      <c r="I55" s="30">
        <v>53</v>
      </c>
      <c r="J55" s="51"/>
      <c r="K55" s="47"/>
      <c r="L55" s="101"/>
      <c r="M55" s="2">
        <f t="shared" si="6"/>
      </c>
      <c r="N55" s="40"/>
      <c r="O55" s="52"/>
      <c r="P55" s="30">
        <f t="shared" si="7"/>
        <v>0</v>
      </c>
    </row>
    <row r="56" spans="1:16" ht="15.75">
      <c r="A56" s="30">
        <v>54</v>
      </c>
      <c r="B56" s="51"/>
      <c r="C56" s="47"/>
      <c r="D56" s="57"/>
      <c r="E56" s="2">
        <f t="shared" si="4"/>
      </c>
      <c r="F56" s="40"/>
      <c r="G56" s="52"/>
      <c r="H56" s="62">
        <f t="shared" si="5"/>
        <v>0</v>
      </c>
      <c r="I56" s="30">
        <v>54</v>
      </c>
      <c r="J56" s="51"/>
      <c r="K56" s="47"/>
      <c r="L56" s="101"/>
      <c r="M56" s="2">
        <f t="shared" si="6"/>
      </c>
      <c r="N56" s="40"/>
      <c r="O56" s="52"/>
      <c r="P56" s="30">
        <f t="shared" si="7"/>
        <v>0</v>
      </c>
    </row>
    <row r="57" spans="1:16" ht="15.75">
      <c r="A57" s="30">
        <v>55</v>
      </c>
      <c r="B57" s="51"/>
      <c r="C57" s="47"/>
      <c r="D57" s="57"/>
      <c r="E57" s="2">
        <f t="shared" si="4"/>
      </c>
      <c r="F57" s="40"/>
      <c r="G57" s="52"/>
      <c r="H57" s="62">
        <f t="shared" si="5"/>
        <v>0</v>
      </c>
      <c r="I57" s="30">
        <v>55</v>
      </c>
      <c r="J57" s="51"/>
      <c r="K57" s="47"/>
      <c r="L57" s="101"/>
      <c r="M57" s="2">
        <f t="shared" si="6"/>
      </c>
      <c r="N57" s="40"/>
      <c r="O57" s="52"/>
      <c r="P57" s="30">
        <f t="shared" si="7"/>
        <v>0</v>
      </c>
    </row>
    <row r="58" spans="1:16" ht="15.75">
      <c r="A58" s="30">
        <v>56</v>
      </c>
      <c r="B58" s="51"/>
      <c r="C58" s="47"/>
      <c r="D58" s="57"/>
      <c r="E58" s="2">
        <f t="shared" si="4"/>
      </c>
      <c r="F58" s="40"/>
      <c r="G58" s="52"/>
      <c r="H58" s="62">
        <f t="shared" si="5"/>
        <v>0</v>
      </c>
      <c r="I58" s="30">
        <v>56</v>
      </c>
      <c r="J58" s="51"/>
      <c r="K58" s="47"/>
      <c r="L58" s="101"/>
      <c r="M58" s="2">
        <f t="shared" si="6"/>
      </c>
      <c r="N58" s="40"/>
      <c r="O58" s="52"/>
      <c r="P58" s="30">
        <f t="shared" si="7"/>
        <v>0</v>
      </c>
    </row>
    <row r="59" spans="1:16" ht="15.75">
      <c r="A59" s="30">
        <v>57</v>
      </c>
      <c r="B59" s="51"/>
      <c r="C59" s="47"/>
      <c r="D59" s="57"/>
      <c r="E59" s="2">
        <f t="shared" si="4"/>
      </c>
      <c r="F59" s="40"/>
      <c r="G59" s="52"/>
      <c r="H59" s="62">
        <f t="shared" si="5"/>
        <v>0</v>
      </c>
      <c r="I59" s="30">
        <v>57</v>
      </c>
      <c r="J59" s="51"/>
      <c r="K59" s="47"/>
      <c r="L59" s="101"/>
      <c r="M59" s="2">
        <f t="shared" si="6"/>
      </c>
      <c r="N59" s="40"/>
      <c r="O59" s="52"/>
      <c r="P59" s="30">
        <f t="shared" si="7"/>
        <v>0</v>
      </c>
    </row>
    <row r="60" spans="1:16" ht="15.75">
      <c r="A60" s="30">
        <v>58</v>
      </c>
      <c r="B60" s="51"/>
      <c r="C60" s="47"/>
      <c r="D60" s="57"/>
      <c r="E60" s="2">
        <f t="shared" si="4"/>
      </c>
      <c r="F60" s="40"/>
      <c r="G60" s="52"/>
      <c r="H60" s="62">
        <f t="shared" si="5"/>
        <v>0</v>
      </c>
      <c r="I60" s="30">
        <v>58</v>
      </c>
      <c r="J60" s="51"/>
      <c r="K60" s="47"/>
      <c r="L60" s="101"/>
      <c r="M60" s="2">
        <f t="shared" si="6"/>
      </c>
      <c r="N60" s="40"/>
      <c r="O60" s="52"/>
      <c r="P60" s="30">
        <f t="shared" si="7"/>
        <v>0</v>
      </c>
    </row>
    <row r="61" spans="1:16" ht="15.75">
      <c r="A61" s="30">
        <v>59</v>
      </c>
      <c r="B61" s="51"/>
      <c r="C61" s="47"/>
      <c r="D61" s="57"/>
      <c r="E61" s="2">
        <f t="shared" si="4"/>
      </c>
      <c r="F61" s="40"/>
      <c r="G61" s="52"/>
      <c r="H61" s="62">
        <f t="shared" si="5"/>
        <v>0</v>
      </c>
      <c r="I61" s="30">
        <v>59</v>
      </c>
      <c r="J61" s="51"/>
      <c r="K61" s="47"/>
      <c r="L61" s="101"/>
      <c r="M61" s="2">
        <f t="shared" si="6"/>
      </c>
      <c r="N61" s="40"/>
      <c r="O61" s="52"/>
      <c r="P61" s="30">
        <f t="shared" si="7"/>
        <v>0</v>
      </c>
    </row>
    <row r="62" spans="1:16" ht="15.75">
      <c r="A62" s="30">
        <v>60</v>
      </c>
      <c r="B62" s="51"/>
      <c r="C62" s="47"/>
      <c r="D62" s="57"/>
      <c r="E62" s="2">
        <f t="shared" si="4"/>
      </c>
      <c r="F62" s="40"/>
      <c r="G62" s="52"/>
      <c r="H62" s="62">
        <f t="shared" si="5"/>
        <v>0</v>
      </c>
      <c r="I62" s="30">
        <v>60</v>
      </c>
      <c r="J62" s="51"/>
      <c r="K62" s="47"/>
      <c r="L62" s="101"/>
      <c r="M62" s="2">
        <f t="shared" si="6"/>
      </c>
      <c r="N62" s="40"/>
      <c r="O62" s="52"/>
      <c r="P62" s="30">
        <f t="shared" si="7"/>
        <v>0</v>
      </c>
    </row>
    <row r="63" spans="1:16" ht="15.75">
      <c r="A63" s="30">
        <v>61</v>
      </c>
      <c r="B63" s="51"/>
      <c r="C63" s="47"/>
      <c r="D63" s="57"/>
      <c r="E63" s="2">
        <f t="shared" si="4"/>
      </c>
      <c r="F63" s="40"/>
      <c r="G63" s="52"/>
      <c r="H63" s="62">
        <f t="shared" si="5"/>
        <v>0</v>
      </c>
      <c r="I63" s="30">
        <v>61</v>
      </c>
      <c r="J63" s="51"/>
      <c r="K63" s="47"/>
      <c r="L63" s="101"/>
      <c r="M63" s="2">
        <f t="shared" si="6"/>
      </c>
      <c r="N63" s="40"/>
      <c r="O63" s="52"/>
      <c r="P63" s="30">
        <f t="shared" si="7"/>
        <v>0</v>
      </c>
    </row>
    <row r="64" spans="1:16" ht="15.75">
      <c r="A64" s="30">
        <v>62</v>
      </c>
      <c r="B64" s="51"/>
      <c r="C64" s="47"/>
      <c r="D64" s="57"/>
      <c r="E64" s="2">
        <f t="shared" si="4"/>
      </c>
      <c r="F64" s="40"/>
      <c r="G64" s="52"/>
      <c r="H64" s="62">
        <f t="shared" si="5"/>
        <v>0</v>
      </c>
      <c r="I64" s="30">
        <v>62</v>
      </c>
      <c r="J64" s="51"/>
      <c r="K64" s="47"/>
      <c r="L64" s="101"/>
      <c r="M64" s="2">
        <f t="shared" si="6"/>
      </c>
      <c r="N64" s="40"/>
      <c r="O64" s="52"/>
      <c r="P64" s="30">
        <f t="shared" si="7"/>
        <v>0</v>
      </c>
    </row>
    <row r="65" spans="1:16" ht="15.75">
      <c r="A65" s="30">
        <v>63</v>
      </c>
      <c r="B65" s="51"/>
      <c r="C65" s="47"/>
      <c r="D65" s="57"/>
      <c r="E65" s="2">
        <f t="shared" si="4"/>
      </c>
      <c r="F65" s="40"/>
      <c r="G65" s="52"/>
      <c r="H65" s="62">
        <f t="shared" si="5"/>
        <v>0</v>
      </c>
      <c r="I65" s="30">
        <v>63</v>
      </c>
      <c r="J65" s="51"/>
      <c r="K65" s="47"/>
      <c r="L65" s="101"/>
      <c r="M65" s="2">
        <f t="shared" si="6"/>
      </c>
      <c r="N65" s="40"/>
      <c r="O65" s="52"/>
      <c r="P65" s="30">
        <f t="shared" si="7"/>
        <v>0</v>
      </c>
    </row>
    <row r="66" spans="1:16" ht="15.75">
      <c r="A66" s="30">
        <v>64</v>
      </c>
      <c r="B66" s="51"/>
      <c r="C66" s="47"/>
      <c r="D66" s="57"/>
      <c r="E66" s="2">
        <f t="shared" si="4"/>
      </c>
      <c r="F66" s="40"/>
      <c r="G66" s="52"/>
      <c r="H66" s="62">
        <f t="shared" si="5"/>
        <v>0</v>
      </c>
      <c r="I66" s="30">
        <v>64</v>
      </c>
      <c r="J66" s="51"/>
      <c r="K66" s="47"/>
      <c r="L66" s="101"/>
      <c r="M66" s="2">
        <f t="shared" si="6"/>
      </c>
      <c r="N66" s="40"/>
      <c r="O66" s="52"/>
      <c r="P66" s="30">
        <f t="shared" si="7"/>
        <v>0</v>
      </c>
    </row>
    <row r="67" spans="1:16" ht="15.75">
      <c r="A67" s="30">
        <v>65</v>
      </c>
      <c r="B67" s="51"/>
      <c r="C67" s="47"/>
      <c r="D67" s="57"/>
      <c r="E67" s="2">
        <f aca="true" t="shared" si="8" ref="E67:E98">CONCATENATE(IF(D67="SK Uljma","Uljma",""),IF(D67="SK Mladost","Inđija",""),IF(D67="SD Jedinstvo","Stara Pazova",""),IF(D67="SD Pančevo 1813","Pančevo",""),IF(D67="SD Vrbas","Vrbas",""),IF(D67="SD Bečkerek 1825","Zrenjanin",""),IF(D67="SK Tatra","Kisač",""),IF(D67="SK Partizan","Čortanovci",""),IF(D67="SD Novi Sad 1790","Novi Sad",""),IF(D67="SK Živko Relić Zuc","Sremska Mitrovica",""),IF(D67="SK Black Horse","Sombor",""),IF(D67="SD Stražilovo","Sremski Karlovci",""),IF(D67="SK Tisa","Adorjan",""),IF(D67="SD Kikinda","Kikinda",""),IF(D67="SD 7 Juli","Odžaci",""),IF(D67="SD Odbrana","Bela Crkva",""),IF(D67="SK Hajduk","Kula",""),IF(D67="SK Novolin","Novi Sad",""),IF(D67="SK Vinogradar","Ledinci",""),IF(D67="ISD Strelac","Novi Sad",""))</f>
      </c>
      <c r="F67" s="40"/>
      <c r="G67" s="52"/>
      <c r="H67" s="62">
        <f aca="true" t="shared" si="9" ref="H67:H98">SUM(F67+G67)</f>
        <v>0</v>
      </c>
      <c r="I67" s="30">
        <v>65</v>
      </c>
      <c r="J67" s="51"/>
      <c r="K67" s="47"/>
      <c r="L67" s="101"/>
      <c r="M67" s="2">
        <f aca="true" t="shared" si="10" ref="M67:M98">CONCATENATE(IF(L67="SK Uljma","Uljma",""),IF(L67="SK Mladost","Inđija",""),IF(L67="SD Jedinstvo","Stara Pazova",""),IF(L67="SD Pančevo 1813","Pančevo",""),IF(L67="SD Vrbas","Vrbas",""),IF(L67="SD Bečkerek 1825","Zrenjanin",""),IF(L67="SK Tatra","Kisač",""),IF(L67="SK Partizan","Čortanovci",""),IF(L67="SD Novi Sad 1790","Novi Sad",""),IF(L67="SK Živko Relić Zuc","Sremska Mitrovica",""),IF(L67="SK Black Horse","Sombor",""),IF(L67="SD Stražilovo","Sremski Karlovci",""),IF(L67="SK Tisa","Adorjan",""),IF(L67="SD Kikinda","Kikinda",""),IF(L67="SD 7 Juli","Odžaci",""),IF(L67="SD Odbrana","Bela Crkva",""),IF(L67="SK Hajduk","Kula",""),IF(L67="SK Novolin","Novi Sad",""),IF(L67="SK Vinogradar","Ledinci",""),IF(L67="ISD Strelac","Novi Sad",""))</f>
      </c>
      <c r="N67" s="40"/>
      <c r="O67" s="52"/>
      <c r="P67" s="30">
        <f aca="true" t="shared" si="11" ref="P67:P98">SUM(N67+O67)</f>
        <v>0</v>
      </c>
    </row>
    <row r="68" spans="1:16" ht="15.75">
      <c r="A68" s="30">
        <v>66</v>
      </c>
      <c r="B68" s="51"/>
      <c r="C68" s="47"/>
      <c r="D68" s="57"/>
      <c r="E68" s="2">
        <f t="shared" si="8"/>
      </c>
      <c r="F68" s="40"/>
      <c r="G68" s="52"/>
      <c r="H68" s="62">
        <f t="shared" si="9"/>
        <v>0</v>
      </c>
      <c r="I68" s="30">
        <v>66</v>
      </c>
      <c r="J68" s="51"/>
      <c r="K68" s="47"/>
      <c r="L68" s="101"/>
      <c r="M68" s="2">
        <f t="shared" si="10"/>
      </c>
      <c r="N68" s="40"/>
      <c r="O68" s="52"/>
      <c r="P68" s="30">
        <f t="shared" si="11"/>
        <v>0</v>
      </c>
    </row>
    <row r="69" spans="1:16" ht="15.75">
      <c r="A69" s="30">
        <v>67</v>
      </c>
      <c r="B69" s="51"/>
      <c r="C69" s="47"/>
      <c r="D69" s="57"/>
      <c r="E69" s="2">
        <f t="shared" si="8"/>
      </c>
      <c r="F69" s="40"/>
      <c r="G69" s="52"/>
      <c r="H69" s="62">
        <f t="shared" si="9"/>
        <v>0</v>
      </c>
      <c r="I69" s="30">
        <v>67</v>
      </c>
      <c r="J69" s="51"/>
      <c r="K69" s="47"/>
      <c r="L69" s="51"/>
      <c r="M69" s="2">
        <f t="shared" si="10"/>
      </c>
      <c r="N69" s="40"/>
      <c r="O69" s="52"/>
      <c r="P69" s="30">
        <f t="shared" si="11"/>
        <v>0</v>
      </c>
    </row>
    <row r="70" spans="1:16" ht="15.75">
      <c r="A70" s="30">
        <v>68</v>
      </c>
      <c r="B70" s="51"/>
      <c r="C70" s="47"/>
      <c r="D70" s="57"/>
      <c r="E70" s="2">
        <f t="shared" si="8"/>
      </c>
      <c r="F70" s="40"/>
      <c r="G70" s="52"/>
      <c r="H70" s="62">
        <f t="shared" si="9"/>
        <v>0</v>
      </c>
      <c r="I70" s="30">
        <v>68</v>
      </c>
      <c r="J70" s="51"/>
      <c r="K70" s="47"/>
      <c r="L70" s="51"/>
      <c r="M70" s="2">
        <f t="shared" si="10"/>
      </c>
      <c r="N70" s="40"/>
      <c r="O70" s="52"/>
      <c r="P70" s="30">
        <f t="shared" si="11"/>
        <v>0</v>
      </c>
    </row>
    <row r="71" spans="1:16" ht="15.75">
      <c r="A71" s="30">
        <v>69</v>
      </c>
      <c r="B71" s="51"/>
      <c r="C71" s="47"/>
      <c r="D71" s="57"/>
      <c r="E71" s="2">
        <f t="shared" si="8"/>
      </c>
      <c r="F71" s="40"/>
      <c r="G71" s="52"/>
      <c r="H71" s="62">
        <f t="shared" si="9"/>
        <v>0</v>
      </c>
      <c r="I71" s="30">
        <v>69</v>
      </c>
      <c r="J71" s="51"/>
      <c r="K71" s="47"/>
      <c r="L71" s="51"/>
      <c r="M71" s="2">
        <f t="shared" si="10"/>
      </c>
      <c r="N71" s="40"/>
      <c r="O71" s="52"/>
      <c r="P71" s="30">
        <f t="shared" si="11"/>
        <v>0</v>
      </c>
    </row>
    <row r="72" spans="1:16" ht="15.75">
      <c r="A72" s="30">
        <v>70</v>
      </c>
      <c r="B72" s="51"/>
      <c r="C72" s="47"/>
      <c r="D72" s="57"/>
      <c r="E72" s="2">
        <f t="shared" si="8"/>
      </c>
      <c r="F72" s="40"/>
      <c r="G72" s="52"/>
      <c r="H72" s="62">
        <f t="shared" si="9"/>
        <v>0</v>
      </c>
      <c r="I72" s="30">
        <v>70</v>
      </c>
      <c r="J72" s="51"/>
      <c r="K72" s="47"/>
      <c r="L72" s="51"/>
      <c r="M72" s="2">
        <f t="shared" si="10"/>
      </c>
      <c r="N72" s="40"/>
      <c r="O72" s="52"/>
      <c r="P72" s="30">
        <f t="shared" si="11"/>
        <v>0</v>
      </c>
    </row>
    <row r="73" spans="1:16" ht="15.75">
      <c r="A73" s="30">
        <v>71</v>
      </c>
      <c r="B73" s="51"/>
      <c r="C73" s="47"/>
      <c r="D73" s="57"/>
      <c r="E73" s="2">
        <f t="shared" si="8"/>
      </c>
      <c r="F73" s="40"/>
      <c r="G73" s="52"/>
      <c r="H73" s="62">
        <f t="shared" si="9"/>
        <v>0</v>
      </c>
      <c r="I73" s="30">
        <v>71</v>
      </c>
      <c r="J73" s="51"/>
      <c r="K73" s="47"/>
      <c r="L73" s="51"/>
      <c r="M73" s="2">
        <f t="shared" si="10"/>
      </c>
      <c r="N73" s="40"/>
      <c r="O73" s="52"/>
      <c r="P73" s="30">
        <f t="shared" si="11"/>
        <v>0</v>
      </c>
    </row>
    <row r="74" spans="1:16" ht="15.75">
      <c r="A74" s="30">
        <v>72</v>
      </c>
      <c r="B74" s="51"/>
      <c r="C74" s="47"/>
      <c r="D74" s="57"/>
      <c r="E74" s="2">
        <f t="shared" si="8"/>
      </c>
      <c r="F74" s="40"/>
      <c r="G74" s="52"/>
      <c r="H74" s="62">
        <f t="shared" si="9"/>
        <v>0</v>
      </c>
      <c r="I74" s="30">
        <v>72</v>
      </c>
      <c r="J74" s="51"/>
      <c r="K74" s="47"/>
      <c r="L74" s="51"/>
      <c r="M74" s="2">
        <f t="shared" si="10"/>
      </c>
      <c r="N74" s="40"/>
      <c r="O74" s="52"/>
      <c r="P74" s="30">
        <f t="shared" si="11"/>
        <v>0</v>
      </c>
    </row>
    <row r="75" spans="1:16" ht="15.75">
      <c r="A75" s="30">
        <v>73</v>
      </c>
      <c r="B75" s="51"/>
      <c r="C75" s="47"/>
      <c r="D75" s="57"/>
      <c r="E75" s="2">
        <f t="shared" si="8"/>
      </c>
      <c r="F75" s="40"/>
      <c r="G75" s="52"/>
      <c r="H75" s="62">
        <f t="shared" si="9"/>
        <v>0</v>
      </c>
      <c r="I75" s="30">
        <v>73</v>
      </c>
      <c r="J75" s="51"/>
      <c r="K75" s="47"/>
      <c r="L75" s="51"/>
      <c r="M75" s="2">
        <f t="shared" si="10"/>
      </c>
      <c r="N75" s="40"/>
      <c r="O75" s="52"/>
      <c r="P75" s="30">
        <f t="shared" si="11"/>
        <v>0</v>
      </c>
    </row>
    <row r="76" spans="1:16" ht="15.75">
      <c r="A76" s="30">
        <v>74</v>
      </c>
      <c r="B76" s="51"/>
      <c r="C76" s="47"/>
      <c r="D76" s="57"/>
      <c r="E76" s="2">
        <f t="shared" si="8"/>
      </c>
      <c r="F76" s="40"/>
      <c r="G76" s="52"/>
      <c r="H76" s="62">
        <f t="shared" si="9"/>
        <v>0</v>
      </c>
      <c r="I76" s="30">
        <v>74</v>
      </c>
      <c r="J76" s="51"/>
      <c r="K76" s="47"/>
      <c r="L76" s="51"/>
      <c r="M76" s="2">
        <f t="shared" si="10"/>
      </c>
      <c r="N76" s="40"/>
      <c r="O76" s="52"/>
      <c r="P76" s="30">
        <f t="shared" si="11"/>
        <v>0</v>
      </c>
    </row>
    <row r="77" spans="1:16" ht="15.75">
      <c r="A77" s="30">
        <v>75</v>
      </c>
      <c r="B77" s="51"/>
      <c r="C77" s="47"/>
      <c r="D77" s="57"/>
      <c r="E77" s="2">
        <f t="shared" si="8"/>
      </c>
      <c r="F77" s="40"/>
      <c r="G77" s="52"/>
      <c r="H77" s="62">
        <f t="shared" si="9"/>
        <v>0</v>
      </c>
      <c r="I77" s="30">
        <v>75</v>
      </c>
      <c r="J77" s="51"/>
      <c r="K77" s="47"/>
      <c r="L77" s="51"/>
      <c r="M77" s="2">
        <f t="shared" si="10"/>
      </c>
      <c r="N77" s="40"/>
      <c r="O77" s="52"/>
      <c r="P77" s="30">
        <f t="shared" si="11"/>
        <v>0</v>
      </c>
    </row>
    <row r="78" spans="1:16" ht="15.75">
      <c r="A78" s="30">
        <v>76</v>
      </c>
      <c r="B78" s="51"/>
      <c r="C78" s="47"/>
      <c r="D78" s="57"/>
      <c r="E78" s="2">
        <f t="shared" si="8"/>
      </c>
      <c r="F78" s="40"/>
      <c r="G78" s="52"/>
      <c r="H78" s="62">
        <f t="shared" si="9"/>
        <v>0</v>
      </c>
      <c r="I78" s="30">
        <v>76</v>
      </c>
      <c r="J78" s="51"/>
      <c r="K78" s="47"/>
      <c r="L78" s="51"/>
      <c r="M78" s="2">
        <f t="shared" si="10"/>
      </c>
      <c r="N78" s="40"/>
      <c r="O78" s="52"/>
      <c r="P78" s="30">
        <f t="shared" si="11"/>
        <v>0</v>
      </c>
    </row>
    <row r="79" spans="1:16" ht="15.75">
      <c r="A79" s="30">
        <v>77</v>
      </c>
      <c r="B79" s="51"/>
      <c r="C79" s="47"/>
      <c r="D79" s="57"/>
      <c r="E79" s="2">
        <f t="shared" si="8"/>
      </c>
      <c r="F79" s="40"/>
      <c r="G79" s="52"/>
      <c r="H79" s="62">
        <f t="shared" si="9"/>
        <v>0</v>
      </c>
      <c r="I79" s="30">
        <v>77</v>
      </c>
      <c r="J79" s="51"/>
      <c r="K79" s="47"/>
      <c r="L79" s="51"/>
      <c r="M79" s="2">
        <f t="shared" si="10"/>
      </c>
      <c r="N79" s="40"/>
      <c r="O79" s="52"/>
      <c r="P79" s="30">
        <f t="shared" si="11"/>
        <v>0</v>
      </c>
    </row>
    <row r="80" spans="1:16" ht="15.75">
      <c r="A80" s="30">
        <v>78</v>
      </c>
      <c r="B80" s="51"/>
      <c r="C80" s="47"/>
      <c r="D80" s="57"/>
      <c r="E80" s="2">
        <f t="shared" si="8"/>
      </c>
      <c r="F80" s="40"/>
      <c r="G80" s="52"/>
      <c r="H80" s="62">
        <f t="shared" si="9"/>
        <v>0</v>
      </c>
      <c r="I80" s="30">
        <v>78</v>
      </c>
      <c r="J80" s="51"/>
      <c r="K80" s="47"/>
      <c r="L80" s="51"/>
      <c r="M80" s="2">
        <f t="shared" si="10"/>
      </c>
      <c r="N80" s="40"/>
      <c r="O80" s="52"/>
      <c r="P80" s="30">
        <f t="shared" si="11"/>
        <v>0</v>
      </c>
    </row>
    <row r="81" spans="1:16" ht="15.75">
      <c r="A81" s="30">
        <v>79</v>
      </c>
      <c r="B81" s="51"/>
      <c r="C81" s="47"/>
      <c r="D81" s="57"/>
      <c r="E81" s="2">
        <f t="shared" si="8"/>
      </c>
      <c r="F81" s="40"/>
      <c r="G81" s="52"/>
      <c r="H81" s="62">
        <f t="shared" si="9"/>
        <v>0</v>
      </c>
      <c r="I81" s="30">
        <v>79</v>
      </c>
      <c r="J81" s="51"/>
      <c r="K81" s="47"/>
      <c r="L81" s="51"/>
      <c r="M81" s="2">
        <f t="shared" si="10"/>
      </c>
      <c r="N81" s="40"/>
      <c r="O81" s="52"/>
      <c r="P81" s="30">
        <f t="shared" si="11"/>
        <v>0</v>
      </c>
    </row>
    <row r="82" spans="1:16" ht="15.75">
      <c r="A82" s="30">
        <v>80</v>
      </c>
      <c r="B82" s="51"/>
      <c r="C82" s="47"/>
      <c r="D82" s="57"/>
      <c r="E82" s="2">
        <f t="shared" si="8"/>
      </c>
      <c r="F82" s="40"/>
      <c r="G82" s="52"/>
      <c r="H82" s="62">
        <f t="shared" si="9"/>
        <v>0</v>
      </c>
      <c r="I82" s="30">
        <v>80</v>
      </c>
      <c r="J82" s="51"/>
      <c r="K82" s="47"/>
      <c r="L82" s="51"/>
      <c r="M82" s="2">
        <f t="shared" si="10"/>
      </c>
      <c r="N82" s="40"/>
      <c r="O82" s="52"/>
      <c r="P82" s="30">
        <f t="shared" si="11"/>
        <v>0</v>
      </c>
    </row>
    <row r="83" spans="1:16" ht="15.75">
      <c r="A83" s="30">
        <v>81</v>
      </c>
      <c r="B83" s="51"/>
      <c r="C83" s="47"/>
      <c r="D83" s="57"/>
      <c r="E83" s="2">
        <f t="shared" si="8"/>
      </c>
      <c r="F83" s="40"/>
      <c r="G83" s="52"/>
      <c r="H83" s="62">
        <f t="shared" si="9"/>
        <v>0</v>
      </c>
      <c r="I83" s="30">
        <v>81</v>
      </c>
      <c r="J83" s="51"/>
      <c r="K83" s="47"/>
      <c r="L83" s="51"/>
      <c r="M83" s="2">
        <f t="shared" si="10"/>
      </c>
      <c r="N83" s="40"/>
      <c r="O83" s="52"/>
      <c r="P83" s="30">
        <f t="shared" si="11"/>
        <v>0</v>
      </c>
    </row>
    <row r="84" spans="1:16" ht="15.75">
      <c r="A84" s="30">
        <v>82</v>
      </c>
      <c r="B84" s="51"/>
      <c r="C84" s="47"/>
      <c r="D84" s="57"/>
      <c r="E84" s="2">
        <f t="shared" si="8"/>
      </c>
      <c r="F84" s="40"/>
      <c r="G84" s="52"/>
      <c r="H84" s="62">
        <f t="shared" si="9"/>
        <v>0</v>
      </c>
      <c r="I84" s="30">
        <v>82</v>
      </c>
      <c r="J84" s="51"/>
      <c r="K84" s="47"/>
      <c r="L84" s="51"/>
      <c r="M84" s="2">
        <f t="shared" si="10"/>
      </c>
      <c r="N84" s="40"/>
      <c r="O84" s="52"/>
      <c r="P84" s="30">
        <f t="shared" si="11"/>
        <v>0</v>
      </c>
    </row>
    <row r="85" spans="1:16" ht="15.75">
      <c r="A85" s="30">
        <v>83</v>
      </c>
      <c r="B85" s="51"/>
      <c r="C85" s="47"/>
      <c r="D85" s="57"/>
      <c r="E85" s="2">
        <f t="shared" si="8"/>
      </c>
      <c r="F85" s="40"/>
      <c r="G85" s="52"/>
      <c r="H85" s="62">
        <f t="shared" si="9"/>
        <v>0</v>
      </c>
      <c r="I85" s="30">
        <v>83</v>
      </c>
      <c r="J85" s="51"/>
      <c r="K85" s="47"/>
      <c r="L85" s="51"/>
      <c r="M85" s="2">
        <f t="shared" si="10"/>
      </c>
      <c r="N85" s="40"/>
      <c r="O85" s="52"/>
      <c r="P85" s="30">
        <f t="shared" si="11"/>
        <v>0</v>
      </c>
    </row>
    <row r="86" spans="1:16" ht="15.75">
      <c r="A86" s="30">
        <v>84</v>
      </c>
      <c r="B86" s="51"/>
      <c r="C86" s="47"/>
      <c r="D86" s="57"/>
      <c r="E86" s="2">
        <f t="shared" si="8"/>
      </c>
      <c r="F86" s="40"/>
      <c r="G86" s="52"/>
      <c r="H86" s="62">
        <f t="shared" si="9"/>
        <v>0</v>
      </c>
      <c r="I86" s="30">
        <v>84</v>
      </c>
      <c r="J86" s="51"/>
      <c r="K86" s="47"/>
      <c r="L86" s="51"/>
      <c r="M86" s="2">
        <f t="shared" si="10"/>
      </c>
      <c r="N86" s="40"/>
      <c r="O86" s="52"/>
      <c r="P86" s="30">
        <f t="shared" si="11"/>
        <v>0</v>
      </c>
    </row>
    <row r="87" spans="1:16" ht="15.75">
      <c r="A87" s="30">
        <v>85</v>
      </c>
      <c r="B87" s="51"/>
      <c r="C87" s="47"/>
      <c r="D87" s="57"/>
      <c r="E87" s="2">
        <f t="shared" si="8"/>
      </c>
      <c r="F87" s="40"/>
      <c r="G87" s="52"/>
      <c r="H87" s="62">
        <f t="shared" si="9"/>
        <v>0</v>
      </c>
      <c r="I87" s="30">
        <v>85</v>
      </c>
      <c r="J87" s="51"/>
      <c r="K87" s="47"/>
      <c r="L87" s="51"/>
      <c r="M87" s="2">
        <f t="shared" si="10"/>
      </c>
      <c r="N87" s="40"/>
      <c r="O87" s="52"/>
      <c r="P87" s="30">
        <f t="shared" si="11"/>
        <v>0</v>
      </c>
    </row>
    <row r="88" spans="1:16" ht="15.75">
      <c r="A88" s="30">
        <v>86</v>
      </c>
      <c r="B88" s="51"/>
      <c r="C88" s="47"/>
      <c r="D88" s="57"/>
      <c r="E88" s="2">
        <f t="shared" si="8"/>
      </c>
      <c r="F88" s="40"/>
      <c r="G88" s="52"/>
      <c r="H88" s="62">
        <f t="shared" si="9"/>
        <v>0</v>
      </c>
      <c r="I88" s="30">
        <v>86</v>
      </c>
      <c r="J88" s="51"/>
      <c r="K88" s="47"/>
      <c r="L88" s="51"/>
      <c r="M88" s="2">
        <f t="shared" si="10"/>
      </c>
      <c r="N88" s="40"/>
      <c r="O88" s="52"/>
      <c r="P88" s="30">
        <f t="shared" si="11"/>
        <v>0</v>
      </c>
    </row>
    <row r="89" spans="1:16" ht="15.75">
      <c r="A89" s="30">
        <v>87</v>
      </c>
      <c r="B89" s="51"/>
      <c r="C89" s="47"/>
      <c r="D89" s="57"/>
      <c r="E89" s="2">
        <f t="shared" si="8"/>
      </c>
      <c r="F89" s="40"/>
      <c r="G89" s="52"/>
      <c r="H89" s="62">
        <f t="shared" si="9"/>
        <v>0</v>
      </c>
      <c r="I89" s="30">
        <v>87</v>
      </c>
      <c r="J89" s="51"/>
      <c r="K89" s="47"/>
      <c r="L89" s="51"/>
      <c r="M89" s="2">
        <f t="shared" si="10"/>
      </c>
      <c r="N89" s="40"/>
      <c r="O89" s="52"/>
      <c r="P89" s="30">
        <f t="shared" si="11"/>
        <v>0</v>
      </c>
    </row>
    <row r="90" spans="1:16" ht="15.75">
      <c r="A90" s="30">
        <v>88</v>
      </c>
      <c r="B90" s="51"/>
      <c r="C90" s="47"/>
      <c r="D90" s="57"/>
      <c r="E90" s="2">
        <f t="shared" si="8"/>
      </c>
      <c r="F90" s="40"/>
      <c r="G90" s="52"/>
      <c r="H90" s="62">
        <f t="shared" si="9"/>
        <v>0</v>
      </c>
      <c r="I90" s="30">
        <v>88</v>
      </c>
      <c r="J90" s="51"/>
      <c r="K90" s="47"/>
      <c r="L90" s="51"/>
      <c r="M90" s="2">
        <f t="shared" si="10"/>
      </c>
      <c r="N90" s="40"/>
      <c r="O90" s="52"/>
      <c r="P90" s="30">
        <f t="shared" si="11"/>
        <v>0</v>
      </c>
    </row>
    <row r="91" spans="1:16" ht="15.75">
      <c r="A91" s="30">
        <v>89</v>
      </c>
      <c r="B91" s="51"/>
      <c r="C91" s="47"/>
      <c r="D91" s="57"/>
      <c r="E91" s="2">
        <f t="shared" si="8"/>
      </c>
      <c r="F91" s="40"/>
      <c r="G91" s="52"/>
      <c r="H91" s="62">
        <f t="shared" si="9"/>
        <v>0</v>
      </c>
      <c r="I91" s="30">
        <v>89</v>
      </c>
      <c r="J91" s="51"/>
      <c r="K91" s="47"/>
      <c r="L91" s="51"/>
      <c r="M91" s="2">
        <f t="shared" si="10"/>
      </c>
      <c r="N91" s="40"/>
      <c r="O91" s="52"/>
      <c r="P91" s="30">
        <f t="shared" si="11"/>
        <v>0</v>
      </c>
    </row>
    <row r="92" spans="1:16" ht="15.75">
      <c r="A92" s="30">
        <v>90</v>
      </c>
      <c r="B92" s="51"/>
      <c r="C92" s="47"/>
      <c r="D92" s="57"/>
      <c r="E92" s="2">
        <f t="shared" si="8"/>
      </c>
      <c r="F92" s="40"/>
      <c r="G92" s="52"/>
      <c r="H92" s="62">
        <f t="shared" si="9"/>
        <v>0</v>
      </c>
      <c r="I92" s="30">
        <v>90</v>
      </c>
      <c r="J92" s="51"/>
      <c r="K92" s="47"/>
      <c r="L92" s="51"/>
      <c r="M92" s="2">
        <f t="shared" si="10"/>
      </c>
      <c r="N92" s="40"/>
      <c r="O92" s="52"/>
      <c r="P92" s="30">
        <f t="shared" si="11"/>
        <v>0</v>
      </c>
    </row>
    <row r="93" spans="1:16" ht="15.75">
      <c r="A93" s="30">
        <v>91</v>
      </c>
      <c r="B93" s="51"/>
      <c r="C93" s="47"/>
      <c r="D93" s="57"/>
      <c r="E93" s="2">
        <f t="shared" si="8"/>
      </c>
      <c r="F93" s="40"/>
      <c r="G93" s="52"/>
      <c r="H93" s="62">
        <f t="shared" si="9"/>
        <v>0</v>
      </c>
      <c r="I93" s="30">
        <v>91</v>
      </c>
      <c r="J93" s="51"/>
      <c r="K93" s="47"/>
      <c r="L93" s="51"/>
      <c r="M93" s="2">
        <f t="shared" si="10"/>
      </c>
      <c r="N93" s="40"/>
      <c r="O93" s="52"/>
      <c r="P93" s="30">
        <f t="shared" si="11"/>
        <v>0</v>
      </c>
    </row>
    <row r="94" spans="1:16" ht="15.75">
      <c r="A94" s="30">
        <v>92</v>
      </c>
      <c r="B94" s="51"/>
      <c r="C94" s="47"/>
      <c r="D94" s="57"/>
      <c r="E94" s="2">
        <f t="shared" si="8"/>
      </c>
      <c r="F94" s="40"/>
      <c r="G94" s="52"/>
      <c r="H94" s="62">
        <f t="shared" si="9"/>
        <v>0</v>
      </c>
      <c r="I94" s="30">
        <v>92</v>
      </c>
      <c r="J94" s="51"/>
      <c r="K94" s="47"/>
      <c r="L94" s="51"/>
      <c r="M94" s="2">
        <f t="shared" si="10"/>
      </c>
      <c r="N94" s="40"/>
      <c r="O94" s="52"/>
      <c r="P94" s="30">
        <f t="shared" si="11"/>
        <v>0</v>
      </c>
    </row>
    <row r="95" spans="1:16" ht="15.75">
      <c r="A95" s="30">
        <v>93</v>
      </c>
      <c r="B95" s="51"/>
      <c r="C95" s="47"/>
      <c r="D95" s="57"/>
      <c r="E95" s="2">
        <f t="shared" si="8"/>
      </c>
      <c r="F95" s="40"/>
      <c r="G95" s="52"/>
      <c r="H95" s="62">
        <f t="shared" si="9"/>
        <v>0</v>
      </c>
      <c r="I95" s="30">
        <v>93</v>
      </c>
      <c r="J95" s="51"/>
      <c r="K95" s="47"/>
      <c r="L95" s="51"/>
      <c r="M95" s="2">
        <f t="shared" si="10"/>
      </c>
      <c r="N95" s="40"/>
      <c r="O95" s="52"/>
      <c r="P95" s="30">
        <f t="shared" si="11"/>
        <v>0</v>
      </c>
    </row>
    <row r="96" spans="1:16" ht="15.75">
      <c r="A96" s="30">
        <v>94</v>
      </c>
      <c r="B96" s="51"/>
      <c r="C96" s="47"/>
      <c r="D96" s="57"/>
      <c r="E96" s="2">
        <f t="shared" si="8"/>
      </c>
      <c r="F96" s="40"/>
      <c r="G96" s="52"/>
      <c r="H96" s="62">
        <f t="shared" si="9"/>
        <v>0</v>
      </c>
      <c r="I96" s="30">
        <v>94</v>
      </c>
      <c r="J96" s="51"/>
      <c r="K96" s="47"/>
      <c r="L96" s="51"/>
      <c r="M96" s="2">
        <f t="shared" si="10"/>
      </c>
      <c r="N96" s="40"/>
      <c r="O96" s="52"/>
      <c r="P96" s="30">
        <f t="shared" si="11"/>
        <v>0</v>
      </c>
    </row>
    <row r="97" spans="1:16" ht="15.75">
      <c r="A97" s="30">
        <v>95</v>
      </c>
      <c r="B97" s="51"/>
      <c r="C97" s="47"/>
      <c r="D97" s="57"/>
      <c r="E97" s="2">
        <f t="shared" si="8"/>
      </c>
      <c r="F97" s="40"/>
      <c r="G97" s="52"/>
      <c r="H97" s="62">
        <f t="shared" si="9"/>
        <v>0</v>
      </c>
      <c r="I97" s="30">
        <v>95</v>
      </c>
      <c r="J97" s="51"/>
      <c r="K97" s="47"/>
      <c r="L97" s="51"/>
      <c r="M97" s="2">
        <f t="shared" si="10"/>
      </c>
      <c r="N97" s="40"/>
      <c r="O97" s="52"/>
      <c r="P97" s="30">
        <f t="shared" si="11"/>
        <v>0</v>
      </c>
    </row>
    <row r="98" spans="1:16" ht="15.75">
      <c r="A98" s="30">
        <v>96</v>
      </c>
      <c r="B98" s="51"/>
      <c r="C98" s="47"/>
      <c r="D98" s="57"/>
      <c r="E98" s="2">
        <f t="shared" si="8"/>
      </c>
      <c r="F98" s="40"/>
      <c r="G98" s="52"/>
      <c r="H98" s="62">
        <f t="shared" si="9"/>
        <v>0</v>
      </c>
      <c r="I98" s="30">
        <v>96</v>
      </c>
      <c r="J98" s="51"/>
      <c r="K98" s="47"/>
      <c r="L98" s="51"/>
      <c r="M98" s="2">
        <f t="shared" si="10"/>
      </c>
      <c r="N98" s="40"/>
      <c r="O98" s="52"/>
      <c r="P98" s="30">
        <f t="shared" si="11"/>
        <v>0</v>
      </c>
    </row>
    <row r="99" spans="1:16" ht="15.75">
      <c r="A99" s="30">
        <v>97</v>
      </c>
      <c r="B99" s="51"/>
      <c r="C99" s="47"/>
      <c r="D99" s="57"/>
      <c r="E99" s="2">
        <f>CONCATENATE(IF(D99="SK Uljma","Uljma",""),IF(D99="SK Mladost","Inđija",""),IF(D99="SD Jedinstvo","Stara Pazova",""),IF(D99="SD Pančevo 1813","Pančevo",""),IF(D99="SD Vrbas","Vrbas",""),IF(D99="SD Bečkerek 1825","Zrenjanin",""),IF(D99="SK Tatra","Kisač",""),IF(D99="SK Partizan","Čortanovci",""),IF(D99="SD Novi Sad 1790","Novi Sad",""),IF(D99="SK Živko Relić Zuc","Sremska Mitrovica",""),IF(D99="SK Black Horse","Sombor",""),IF(D99="SD Stražilovo","Sremski Karlovci",""),IF(D99="SK Tisa","Adorjan",""),IF(D99="SD Kikinda","Kikinda",""),IF(D99="SD 7 Juli","Odžaci",""),IF(D99="SD Odbrana","Bela Crkva",""),IF(D99="SK Hajduk","Kula",""),IF(D99="SK Novolin","Novi Sad",""),IF(D99="SK Vinogradar","Ledinci",""),IF(D99="ISD Strelac","Novi Sad",""))</f>
      </c>
      <c r="F99" s="40"/>
      <c r="G99" s="52"/>
      <c r="H99" s="62">
        <f>SUM(F99+G99)</f>
        <v>0</v>
      </c>
      <c r="I99" s="30">
        <v>97</v>
      </c>
      <c r="J99" s="51"/>
      <c r="K99" s="47"/>
      <c r="L99" s="51"/>
      <c r="M99" s="2">
        <f>CONCATENATE(IF(L99="SK Uljma","Uljma",""),IF(L99="SK Mladost","Inđija",""),IF(L99="SD Jedinstvo","Stara Pazova",""),IF(L99="SD Pančevo 1813","Pančevo",""),IF(L99="SD Vrbas","Vrbas",""),IF(L99="SD Bečkerek 1825","Zrenjanin",""),IF(L99="SK Tatra","Kisač",""),IF(L99="SK Partizan","Čortanovci",""),IF(L99="SD Novi Sad 1790","Novi Sad",""),IF(L99="SK Živko Relić Zuc","Sremska Mitrovica",""),IF(L99="SK Black Horse","Sombor",""),IF(L99="SD Stražilovo","Sremski Karlovci",""),IF(L99="SK Tisa","Adorjan",""),IF(L99="SD Kikinda","Kikinda",""),IF(L99="SD 7 Juli","Odžaci",""),IF(L99="SD Odbrana","Bela Crkva",""),IF(L99="SK Hajduk","Kula",""),IF(L99="SK Novolin","Novi Sad",""),IF(L99="SK Vinogradar","Ledinci",""),IF(L99="ISD Strelac","Novi Sad",""))</f>
      </c>
      <c r="N99" s="40"/>
      <c r="O99" s="52"/>
      <c r="P99" s="30">
        <f>SUM(N99+O99)</f>
        <v>0</v>
      </c>
    </row>
    <row r="100" spans="1:16" ht="15.75">
      <c r="A100" s="30">
        <v>98</v>
      </c>
      <c r="B100" s="51"/>
      <c r="C100" s="47"/>
      <c r="D100" s="57"/>
      <c r="E100" s="2">
        <f>CONCATENATE(IF(D100="SK Uljma","Uljma",""),IF(D100="SK Mladost","Inđija",""),IF(D100="SD Jedinstvo","Stara Pazova",""),IF(D100="SD Pančevo 1813","Pančevo",""),IF(D100="SD Vrbas","Vrbas",""),IF(D100="SD Bečkerek 1825","Zrenjanin",""),IF(D100="SK Tatra","Kisač",""),IF(D100="SK Partizan","Čortanovci",""),IF(D100="SD Novi Sad 1790","Novi Sad",""),IF(D100="SK Živko Relić Zuc","Sremska Mitrovica",""),IF(D100="SK Black Horse","Sombor",""),IF(D100="SD Stražilovo","Sremski Karlovci",""),IF(D100="SK Tisa","Adorjan",""),IF(D100="SD Kikinda","Kikinda",""),IF(D100="SD 7 Juli","Odžaci",""),IF(D100="SD Odbrana","Bela Crkva",""),IF(D100="SK Hajduk","Kula",""),IF(D100="SK Novolin","Novi Sad",""),IF(D100="SK Vinogradar","Ledinci",""),IF(D100="ISD Strelac","Novi Sad",""))</f>
      </c>
      <c r="F100" s="40"/>
      <c r="G100" s="52"/>
      <c r="H100" s="62">
        <f>SUM(F100+G100)</f>
        <v>0</v>
      </c>
      <c r="I100" s="30">
        <v>98</v>
      </c>
      <c r="J100" s="51"/>
      <c r="K100" s="47"/>
      <c r="L100" s="51"/>
      <c r="M100" s="2">
        <f>CONCATENATE(IF(L100="SK Uljma","Uljma",""),IF(L100="SK Mladost","Inđija",""),IF(L100="SD Jedinstvo","Stara Pazova",""),IF(L100="SD Pančevo 1813","Pančevo",""),IF(L100="SD Vrbas","Vrbas",""),IF(L100="SD Bečkerek 1825","Zrenjanin",""),IF(L100="SK Tatra","Kisač",""),IF(L100="SK Partizan","Čortanovci",""),IF(L100="SD Novi Sad 1790","Novi Sad",""),IF(L100="SK Živko Relić Zuc","Sremska Mitrovica",""),IF(L100="SK Black Horse","Sombor",""),IF(L100="SD Stražilovo","Sremski Karlovci",""),IF(L100="SK Tisa","Adorjan",""),IF(L100="SD Kikinda","Kikinda",""),IF(L100="SD 7 Juli","Odžaci",""),IF(L100="SD Odbrana","Bela Crkva",""),IF(L100="SK Hajduk","Kula",""),IF(L100="SK Novolin","Novi Sad",""),IF(L100="SK Vinogradar","Ledinci",""),IF(L100="ISD Strelac","Novi Sad",""))</f>
      </c>
      <c r="N100" s="40"/>
      <c r="O100" s="52"/>
      <c r="P100" s="30">
        <f>SUM(N100+O100)</f>
        <v>0</v>
      </c>
    </row>
    <row r="101" spans="1:16" ht="15.75">
      <c r="A101" s="95">
        <v>99</v>
      </c>
      <c r="B101" s="51"/>
      <c r="C101" s="47"/>
      <c r="D101" s="57"/>
      <c r="E101" s="2">
        <f>CONCATENATE(IF(D101="SK Uljma","Uljma",""),IF(D101="SK Mladost","Inđija",""),IF(D101="SD Jedinstvo","Stara Pazova",""),IF(D101="SD Pančevo 1813","Pančevo",""),IF(D101="SD Vrbas","Vrbas",""),IF(D101="SD Bečkerek 1825","Zrenjanin",""),IF(D101="SK Tatra","Kisač",""),IF(D101="SK Partizan","Čortanovci",""),IF(D101="SD Novi Sad 1790","Novi Sad",""),IF(D101="SK Živko Relić Zuc","Sremska Mitrovica",""),IF(D101="SK Black Horse","Sombor",""),IF(D101="SD Stražilovo","Sremski Karlovci",""),IF(D101="SK Tisa","Adorjan",""),IF(D101="SD Kikinda","Kikinda",""),IF(D101="SD 7 Juli","Odžaci",""),IF(D101="SD Odbrana","Bela Crkva",""),IF(D101="SK Hajduk","Kula",""),IF(D101="SK Novolin","Novi Sad",""),IF(D101="SK Vinogradar","Ledinci",""),IF(D101="ISD Strelac","Novi Sad",""))</f>
      </c>
      <c r="F101" s="40"/>
      <c r="G101" s="52"/>
      <c r="H101" s="62">
        <f>SUM(F101+G101)</f>
        <v>0</v>
      </c>
      <c r="I101" s="95">
        <v>99</v>
      </c>
      <c r="J101" s="51"/>
      <c r="K101" s="47"/>
      <c r="L101" s="51"/>
      <c r="M101" s="2">
        <f>CONCATENATE(IF(L101="SK Uljma","Uljma",""),IF(L101="SK Mladost","Inđija",""),IF(L101="SD Jedinstvo","Stara Pazova",""),IF(L101="SD Pančevo 1813","Pančevo",""),IF(L101="SD Vrbas","Vrbas",""),IF(L101="SD Bečkerek 1825","Zrenjanin",""),IF(L101="SK Tatra","Kisač",""),IF(L101="SK Partizan","Čortanovci",""),IF(L101="SD Novi Sad 1790","Novi Sad",""),IF(L101="SK Živko Relić Zuc","Sremska Mitrovica",""),IF(L101="SK Black Horse","Sombor",""),IF(L101="SD Stražilovo","Sremski Karlovci",""),IF(L101="SK Tisa","Adorjan",""),IF(L101="SD Kikinda","Kikinda",""),IF(L101="SD 7 Juli","Odžaci",""),IF(L101="SD Odbrana","Bela Crkva",""),IF(L101="SK Hajduk","Kula",""),IF(L101="SK Novolin","Novi Sad",""),IF(L101="SK Vinogradar","Ledinci",""),IF(L101="ISD Strelac","Novi Sad",""))</f>
      </c>
      <c r="N101" s="40"/>
      <c r="O101" s="52"/>
      <c r="P101" s="30">
        <f>SUM(N101+O101)</f>
        <v>0</v>
      </c>
    </row>
    <row r="102" spans="1:16" ht="16.5" thickBot="1">
      <c r="A102" s="32">
        <v>100</v>
      </c>
      <c r="B102" s="61"/>
      <c r="C102" s="53"/>
      <c r="D102" s="58"/>
      <c r="E102" s="3">
        <f>CONCATENATE(IF(D102="SK Uljma","Uljma",""),IF(D102="SK Mladost","Inđija",""),IF(D102="SD Jedinstvo","Stara Pazova",""),IF(D102="SD Pančevo 1813","Pančevo",""),IF(D102="SD Vrbas","Vrbas",""),IF(D102="SD Bečkerek 1825","Zrenjanin",""),IF(D102="SK Tatra","Kisač",""),IF(D102="SK Partizan","Čortanovci",""),IF(D102="SD Novi Sad 1790","Novi Sad",""),IF(D102="SK Živko Relić Zuc","Sremska Mitrovica",""),IF(D102="SK Black Horse","Sombor",""),IF(D102="SD Stražilovo","Sremski Karlovci",""),IF(D102="SK Tisa","Adorjan",""),IF(D102="SD Kikinda","Kikinda",""),IF(D102="SD 7 Juli","Odžaci",""),IF(D102="SD Odbrana","Bela Crkva",""),IF(D102="SK Hajduk","Kula",""),IF(D102="SK Novolin","Novi Sad",""),IF(D102="SK Vinogradar","Ledinci",""),IF(D102="ISD Strelac","Novi Sad",""))</f>
      </c>
      <c r="F102" s="41"/>
      <c r="G102" s="54"/>
      <c r="H102" s="63">
        <f>SUM(F102+G102)</f>
        <v>0</v>
      </c>
      <c r="I102" s="32">
        <v>100</v>
      </c>
      <c r="J102" s="61"/>
      <c r="K102" s="53"/>
      <c r="L102" s="61"/>
      <c r="M102" s="3">
        <f>CONCATENATE(IF(L102="SK Uljma","Uljma",""),IF(L102="SK Mladost","Inđija",""),IF(L102="SD Jedinstvo","Stara Pazova",""),IF(L102="SD Pančevo 1813","Pančevo",""),IF(L102="SD Vrbas","Vrbas",""),IF(L102="SD Bečkerek 1825","Zrenjanin",""),IF(L102="SK Tatra","Kisač",""),IF(L102="SK Partizan","Čortanovci",""),IF(L102="SD Novi Sad 1790","Novi Sad",""),IF(L102="SK Živko Relić Zuc","Sremska Mitrovica",""),IF(L102="SK Black Horse","Sombor",""),IF(L102="SD Stražilovo","Sremski Karlovci",""),IF(L102="SK Tisa","Adorjan",""),IF(L102="SD Kikinda","Kikinda",""),IF(L102="SD 7 Juli","Odžaci",""),IF(L102="SD Odbrana","Bela Crkva",""),IF(L102="SK Hajduk","Kula",""),IF(L102="SK Novolin","Novi Sad",""),IF(L102="SK Vinogradar","Ledinci",""),IF(L102="ISD Strelac","Novi Sad",""))</f>
      </c>
      <c r="N102" s="41"/>
      <c r="O102" s="54"/>
      <c r="P102" s="31">
        <f>SUM(N102+O102)</f>
        <v>0</v>
      </c>
    </row>
  </sheetData>
  <sheetProtection/>
  <autoFilter ref="H3:H87">
    <sortState ref="H4:H102">
      <sortCondition descending="1" sortBy="value" ref="H4:H102"/>
    </sortState>
  </autoFilter>
  <mergeCells count="2">
    <mergeCell ref="A1:H1"/>
    <mergeCell ref="I1:P1"/>
  </mergeCells>
  <printOptions/>
  <pageMargins left="0.1875" right="0.09375" top="0.2708333333333333" bottom="0.2291666666666666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4"/>
  <sheetViews>
    <sheetView view="pageLayout" zoomScale="80" zoomScalePageLayoutView="80" workbookViewId="0" topLeftCell="A1">
      <selection activeCell="B52" sqref="B52"/>
    </sheetView>
  </sheetViews>
  <sheetFormatPr defaultColWidth="9.140625" defaultRowHeight="15"/>
  <cols>
    <col min="1" max="1" width="6.140625" style="0" customWidth="1"/>
    <col min="2" max="2" width="31.421875" style="0" customWidth="1"/>
    <col min="9" max="9" width="6.140625" style="0" customWidth="1"/>
    <col min="10" max="10" width="31.421875" style="0" customWidth="1"/>
  </cols>
  <sheetData>
    <row r="1" spans="1:15" ht="19.5" thickBot="1">
      <c r="A1" s="125" t="s">
        <v>39</v>
      </c>
      <c r="B1" s="126"/>
      <c r="C1" s="126"/>
      <c r="D1" s="126"/>
      <c r="E1" s="126"/>
      <c r="F1" s="126"/>
      <c r="G1" s="127"/>
      <c r="I1" s="125" t="s">
        <v>41</v>
      </c>
      <c r="J1" s="126"/>
      <c r="K1" s="126"/>
      <c r="L1" s="126"/>
      <c r="M1" s="126"/>
      <c r="N1" s="126"/>
      <c r="O1" s="127"/>
    </row>
    <row r="2" ht="15.75" thickBot="1"/>
    <row r="3" spans="1:15" ht="21.75" customHeight="1" thickBot="1">
      <c r="A3" s="122" t="s">
        <v>0</v>
      </c>
      <c r="B3" s="76" t="s">
        <v>57</v>
      </c>
      <c r="C3" s="128" t="s">
        <v>116</v>
      </c>
      <c r="D3" s="129"/>
      <c r="E3" s="129"/>
      <c r="F3" s="129"/>
      <c r="G3" s="130"/>
      <c r="I3" s="122" t="s">
        <v>0</v>
      </c>
      <c r="J3" s="76" t="s">
        <v>52</v>
      </c>
      <c r="K3" s="128" t="str">
        <f>CONCATENATE(IF(J3="SK Uljma","Uljma",""),IF(J3="SK Mladost","Inđija",""),IF(J3="SD Jedinstvo","Stara Pazova",""),IF(J3="SD Pančevo 1813","Pančevo",""),IF(J3="SD Vrbas","Vrbas",""),IF(J3="SD Bečkerek 1825","Zrenjanin",""),IF(J3="SK Tatra","Kisač",""),IF(J3="SK Partizan","Čortanovci",""),IF(J3="SD Novi Sad 1790","Novi Sad",""),IF(J3="SK Živko Relić Zuc","Sremska Mitrovica",""),IF(J3="SK Black Horse","Sombor",""),IF(J3="SD Stražilovo","Sremski Karlovci",""),IF(J3="SK Tisa","Adorjan",""),IF(J3="SD Kikinda","Kikinda",""),IF(J3="SD 7 Juli","Odžaci",""),IF(J3="SD Odbrana","Bela Crkva",""),IF(J3="SK Hajduk","Kula",""),IF(J3="SK Novolin","Novi Sad",""),IF(J3="SK Vinogradar","Ledinci",""),IF(J3="ISD Strelac","Novi Sad",""))</f>
        <v>Stara Pazova</v>
      </c>
      <c r="L3" s="128"/>
      <c r="M3" s="128"/>
      <c r="N3" s="128"/>
      <c r="O3" s="131"/>
    </row>
    <row r="4" spans="1:15" ht="16.5" customHeight="1" thickBot="1">
      <c r="A4" s="123"/>
      <c r="B4" s="34" t="s">
        <v>40</v>
      </c>
      <c r="C4" s="35" t="s">
        <v>35</v>
      </c>
      <c r="D4" s="36" t="s">
        <v>22</v>
      </c>
      <c r="E4" s="37" t="s">
        <v>21</v>
      </c>
      <c r="F4" s="46" t="s">
        <v>16</v>
      </c>
      <c r="G4" s="122">
        <f>SUM(F5+F6+F7)</f>
        <v>530</v>
      </c>
      <c r="I4" s="123"/>
      <c r="J4" s="34" t="s">
        <v>40</v>
      </c>
      <c r="K4" s="35" t="s">
        <v>35</v>
      </c>
      <c r="L4" s="36" t="s">
        <v>22</v>
      </c>
      <c r="M4" s="37" t="s">
        <v>21</v>
      </c>
      <c r="N4" s="46" t="s">
        <v>16</v>
      </c>
      <c r="O4" s="122">
        <f>SUM(N5+N6+N7)</f>
        <v>508</v>
      </c>
    </row>
    <row r="5" spans="1:15" ht="15.75" customHeight="1">
      <c r="A5" s="123"/>
      <c r="B5" s="4" t="s">
        <v>114</v>
      </c>
      <c r="C5" s="1">
        <v>2004</v>
      </c>
      <c r="D5" s="21">
        <v>83</v>
      </c>
      <c r="E5" s="42">
        <v>85</v>
      </c>
      <c r="F5" s="64">
        <f>SUM(D5,E5)</f>
        <v>168</v>
      </c>
      <c r="G5" s="132"/>
      <c r="I5" s="123"/>
      <c r="J5" s="4" t="s">
        <v>88</v>
      </c>
      <c r="K5" s="1">
        <v>2005</v>
      </c>
      <c r="L5" s="81">
        <v>90</v>
      </c>
      <c r="M5" s="19">
        <v>94</v>
      </c>
      <c r="N5" s="64">
        <f>SUM(L5,M5)</f>
        <v>184</v>
      </c>
      <c r="O5" s="123"/>
    </row>
    <row r="6" spans="1:15" ht="15.75" customHeight="1">
      <c r="A6" s="123"/>
      <c r="B6" s="5" t="s">
        <v>113</v>
      </c>
      <c r="C6" s="2">
        <v>2005</v>
      </c>
      <c r="D6" s="22">
        <v>91</v>
      </c>
      <c r="E6" s="43">
        <v>91</v>
      </c>
      <c r="F6" s="65">
        <f>SUM(D6,E6)</f>
        <v>182</v>
      </c>
      <c r="G6" s="132"/>
      <c r="I6" s="123"/>
      <c r="J6" s="5" t="s">
        <v>89</v>
      </c>
      <c r="K6" s="2">
        <v>2006</v>
      </c>
      <c r="L6" s="82">
        <v>89</v>
      </c>
      <c r="M6" s="10">
        <v>82</v>
      </c>
      <c r="N6" s="65">
        <f>SUM(L6,M6)</f>
        <v>171</v>
      </c>
      <c r="O6" s="123"/>
    </row>
    <row r="7" spans="1:15" ht="16.5" customHeight="1" thickBot="1">
      <c r="A7" s="124"/>
      <c r="B7" s="6" t="s">
        <v>115</v>
      </c>
      <c r="C7" s="3">
        <v>2005</v>
      </c>
      <c r="D7" s="23">
        <v>90</v>
      </c>
      <c r="E7" s="44">
        <v>90</v>
      </c>
      <c r="F7" s="66">
        <f>SUM(D7,E7)</f>
        <v>180</v>
      </c>
      <c r="G7" s="133"/>
      <c r="I7" s="124"/>
      <c r="J7" s="6" t="s">
        <v>86</v>
      </c>
      <c r="K7" s="3">
        <v>2008</v>
      </c>
      <c r="L7" s="83">
        <v>79</v>
      </c>
      <c r="M7" s="20">
        <v>74</v>
      </c>
      <c r="N7" s="66">
        <f>SUM(L7,M7)</f>
        <v>153</v>
      </c>
      <c r="O7" s="124"/>
    </row>
    <row r="8" ht="15.75" thickBot="1"/>
    <row r="9" spans="1:15" ht="21.75" customHeight="1" thickBot="1">
      <c r="A9" s="122" t="s">
        <v>1</v>
      </c>
      <c r="B9" s="76" t="s">
        <v>55</v>
      </c>
      <c r="C9" s="128" t="s">
        <v>91</v>
      </c>
      <c r="D9" s="128"/>
      <c r="E9" s="128"/>
      <c r="F9" s="128"/>
      <c r="G9" s="131"/>
      <c r="I9" s="122" t="s">
        <v>1</v>
      </c>
      <c r="J9" s="76" t="s">
        <v>58</v>
      </c>
      <c r="K9" s="128" t="s">
        <v>67</v>
      </c>
      <c r="L9" s="129"/>
      <c r="M9" s="129"/>
      <c r="N9" s="129"/>
      <c r="O9" s="130"/>
    </row>
    <row r="10" spans="1:15" ht="16.5" customHeight="1" thickBot="1">
      <c r="A10" s="123"/>
      <c r="B10" s="34" t="s">
        <v>40</v>
      </c>
      <c r="C10" s="35" t="s">
        <v>35</v>
      </c>
      <c r="D10" s="36" t="s">
        <v>22</v>
      </c>
      <c r="E10" s="37" t="s">
        <v>21</v>
      </c>
      <c r="F10" s="46" t="s">
        <v>16</v>
      </c>
      <c r="G10" s="122">
        <f>SUM(F11+F12+F13)</f>
        <v>519</v>
      </c>
      <c r="I10" s="123"/>
      <c r="J10" s="34" t="s">
        <v>40</v>
      </c>
      <c r="K10" s="35" t="s">
        <v>35</v>
      </c>
      <c r="L10" s="36" t="s">
        <v>22</v>
      </c>
      <c r="M10" s="37" t="s">
        <v>21</v>
      </c>
      <c r="N10" s="46" t="s">
        <v>16</v>
      </c>
      <c r="O10" s="122">
        <f>SUM(N11+N12+N13)</f>
        <v>505</v>
      </c>
    </row>
    <row r="11" spans="1:15" ht="15.75" customHeight="1">
      <c r="A11" s="123"/>
      <c r="B11" s="4" t="s">
        <v>84</v>
      </c>
      <c r="C11" s="1">
        <v>2007</v>
      </c>
      <c r="D11" s="81">
        <v>85</v>
      </c>
      <c r="E11" s="19">
        <v>91</v>
      </c>
      <c r="F11" s="64">
        <f>SUM(D11,E11)</f>
        <v>176</v>
      </c>
      <c r="G11" s="123"/>
      <c r="I11" s="123"/>
      <c r="J11" s="76" t="s">
        <v>78</v>
      </c>
      <c r="K11" s="76">
        <v>2005</v>
      </c>
      <c r="L11" s="76">
        <v>86</v>
      </c>
      <c r="M11" s="76">
        <v>86</v>
      </c>
      <c r="N11" s="64">
        <f>SUM(L11,M11)</f>
        <v>172</v>
      </c>
      <c r="O11" s="132"/>
    </row>
    <row r="12" spans="1:15" ht="15.75" customHeight="1">
      <c r="A12" s="123"/>
      <c r="B12" s="5" t="s">
        <v>92</v>
      </c>
      <c r="C12" s="2">
        <v>2007</v>
      </c>
      <c r="D12" s="82">
        <v>86</v>
      </c>
      <c r="E12" s="10">
        <v>89</v>
      </c>
      <c r="F12" s="65">
        <f>SUM(D12,E12)</f>
        <v>175</v>
      </c>
      <c r="G12" s="123"/>
      <c r="I12" s="123"/>
      <c r="J12" s="76" t="s">
        <v>79</v>
      </c>
      <c r="K12" s="76">
        <v>2004</v>
      </c>
      <c r="L12" s="76">
        <v>71</v>
      </c>
      <c r="M12" s="76">
        <v>81</v>
      </c>
      <c r="N12" s="65">
        <f>SUM(L12,M12)</f>
        <v>152</v>
      </c>
      <c r="O12" s="132"/>
    </row>
    <row r="13" spans="1:15" ht="16.5" customHeight="1" thickBot="1">
      <c r="A13" s="124"/>
      <c r="B13" s="6" t="s">
        <v>93</v>
      </c>
      <c r="C13" s="3">
        <v>2008</v>
      </c>
      <c r="D13" s="83">
        <v>84</v>
      </c>
      <c r="E13" s="20">
        <v>84</v>
      </c>
      <c r="F13" s="66">
        <f>SUM(D13,E13)</f>
        <v>168</v>
      </c>
      <c r="G13" s="124"/>
      <c r="I13" s="124"/>
      <c r="J13" s="76" t="s">
        <v>82</v>
      </c>
      <c r="K13" s="76">
        <v>2006</v>
      </c>
      <c r="L13" s="83">
        <v>91</v>
      </c>
      <c r="M13" s="20">
        <v>90</v>
      </c>
      <c r="N13" s="66">
        <f>SUM(L13,M13)</f>
        <v>181</v>
      </c>
      <c r="O13" s="133"/>
    </row>
    <row r="14" ht="15.75" thickBot="1">
      <c r="B14" s="84"/>
    </row>
    <row r="15" spans="1:15" ht="21.75" customHeight="1" thickBot="1">
      <c r="A15" s="122" t="s">
        <v>2</v>
      </c>
      <c r="B15" s="76" t="s">
        <v>51</v>
      </c>
      <c r="C15" s="128" t="s">
        <v>71</v>
      </c>
      <c r="D15" s="129"/>
      <c r="E15" s="129"/>
      <c r="F15" s="129"/>
      <c r="G15" s="130"/>
      <c r="I15" s="122" t="s">
        <v>2</v>
      </c>
      <c r="J15" s="76" t="s">
        <v>57</v>
      </c>
      <c r="K15" s="128" t="str">
        <f>CONCATENATE(IF(J15="SK Uljma","Uljma",""),IF(J15="SK Mladost","Inđija",""),IF(J15="SD Jedinstvo","Stara Pazova",""),IF(J15="SD Pančevo 1813","Pančevo",""),IF(J15="SD Vrbas","Vrbas",""),IF(J15="SD Bečkerek 1825","Zrenjanin",""),IF(J15="SK Tatra","Kisač",""),IF(J15="SK Partizan","Čortanovci",""),IF(J15="SD Novi Sad 1790","Novi Sad",""),IF(J15="SK Živko Relić Zuc","Sremska Mitrovica",""),IF(J15="SK Black Horse","Sombor",""),IF(J15="SD Stražilovo","Sremski Karlovci",""),IF(J15="SK Tisa","Adorjan",""),IF(J15="SD Kikinda","Kikinda",""),IF(J15="SD 7 Juli","Odžaci",""),IF(J15="SD Odbrana","Bela Crkva",""),IF(J15="SK Hajduk","Kula",""),IF(J15="SK Novolin","Novi Sad",""),IF(J15="SK Vinogradar","Ledinci",""),IF(J15="ISD Strelac","Novi Sad",""))</f>
        <v>Kikinda</v>
      </c>
      <c r="L15" s="128"/>
      <c r="M15" s="128"/>
      <c r="N15" s="128"/>
      <c r="O15" s="131"/>
    </row>
    <row r="16" spans="1:15" ht="16.5" customHeight="1" thickBot="1">
      <c r="A16" s="123"/>
      <c r="B16" s="34" t="s">
        <v>40</v>
      </c>
      <c r="C16" s="35" t="s">
        <v>35</v>
      </c>
      <c r="D16" s="36" t="s">
        <v>22</v>
      </c>
      <c r="E16" s="37" t="s">
        <v>21</v>
      </c>
      <c r="F16" s="46" t="s">
        <v>16</v>
      </c>
      <c r="G16" s="122">
        <f>SUM(F17+F18+F19)</f>
        <v>518</v>
      </c>
      <c r="I16" s="123"/>
      <c r="J16" s="34" t="s">
        <v>40</v>
      </c>
      <c r="K16" s="35" t="s">
        <v>35</v>
      </c>
      <c r="L16" s="36" t="s">
        <v>22</v>
      </c>
      <c r="M16" s="37" t="s">
        <v>21</v>
      </c>
      <c r="N16" s="46" t="s">
        <v>16</v>
      </c>
      <c r="O16" s="122">
        <f>SUM(N17+N18+N19)</f>
        <v>497</v>
      </c>
    </row>
    <row r="17" spans="1:15" ht="15.75" customHeight="1">
      <c r="A17" s="123"/>
      <c r="B17" s="4" t="s">
        <v>68</v>
      </c>
      <c r="C17" s="1">
        <v>2004</v>
      </c>
      <c r="D17" s="81">
        <v>90</v>
      </c>
      <c r="E17" s="19">
        <v>87</v>
      </c>
      <c r="F17" s="64">
        <f>SUM(D17,E17)</f>
        <v>177</v>
      </c>
      <c r="G17" s="132"/>
      <c r="I17" s="123"/>
      <c r="J17" s="4" t="s">
        <v>110</v>
      </c>
      <c r="K17" s="1">
        <v>2004</v>
      </c>
      <c r="L17" s="81">
        <v>75</v>
      </c>
      <c r="M17" s="19">
        <v>83</v>
      </c>
      <c r="N17" s="64">
        <f>SUM(L17,M17)</f>
        <v>158</v>
      </c>
      <c r="O17" s="123"/>
    </row>
    <row r="18" spans="1:15" ht="15.75" customHeight="1">
      <c r="A18" s="123"/>
      <c r="B18" s="5" t="s">
        <v>69</v>
      </c>
      <c r="C18" s="2">
        <v>2005</v>
      </c>
      <c r="D18" s="82">
        <v>85</v>
      </c>
      <c r="E18" s="10">
        <v>83</v>
      </c>
      <c r="F18" s="65">
        <f>SUM(D18,E18)</f>
        <v>168</v>
      </c>
      <c r="G18" s="132"/>
      <c r="I18" s="123"/>
      <c r="J18" s="5" t="s">
        <v>112</v>
      </c>
      <c r="K18" s="2">
        <v>2004</v>
      </c>
      <c r="L18" s="82">
        <v>85</v>
      </c>
      <c r="M18" s="10">
        <v>87</v>
      </c>
      <c r="N18" s="65">
        <f>SUM(L18,M18)</f>
        <v>172</v>
      </c>
      <c r="O18" s="123"/>
    </row>
    <row r="19" spans="1:15" ht="16.5" customHeight="1" thickBot="1">
      <c r="A19" s="124"/>
      <c r="B19" s="6" t="s">
        <v>70</v>
      </c>
      <c r="C19" s="3">
        <v>2007</v>
      </c>
      <c r="D19" s="83">
        <v>88</v>
      </c>
      <c r="E19" s="20">
        <v>85</v>
      </c>
      <c r="F19" s="66">
        <f>SUM(D19,E19)</f>
        <v>173</v>
      </c>
      <c r="G19" s="133"/>
      <c r="I19" s="124"/>
      <c r="J19" s="6" t="s">
        <v>111</v>
      </c>
      <c r="K19" s="3">
        <v>2004</v>
      </c>
      <c r="L19" s="83">
        <v>82</v>
      </c>
      <c r="M19" s="20">
        <v>85</v>
      </c>
      <c r="N19" s="66">
        <f>SUM(L19,M19)</f>
        <v>167</v>
      </c>
      <c r="O19" s="124"/>
    </row>
    <row r="20" ht="15.75" thickBot="1"/>
    <row r="21" spans="1:15" ht="21.75" customHeight="1" thickBot="1">
      <c r="A21" s="122" t="s">
        <v>3</v>
      </c>
      <c r="B21" s="76" t="s">
        <v>52</v>
      </c>
      <c r="C21" s="128" t="str">
        <f>CONCATENATE(IF(B21="SK Uljma","Uljma",""),IF(B21="SK Mladost","Inđija",""),IF(B21="SD Jedinstvo","Stara Pazova",""),IF(B21="SD Pančevo 1813","Pančevo",""),IF(B21="SD Vrbas","Vrbas",""),IF(B21="SD Bečkerek 1825","Zrenjanin",""),IF(B21="SK Tatra","Kisač",""),IF(B21="SK Partizan","Čortanovci",""),IF(B21="SD Novi Sad 1790","Novi Sad",""),IF(B21="SK Živko Relić Zuc","Sremska Mitrovica",""),IF(B21="SK Black Horse","Sombor",""),IF(B21="SD Stražilovo","Sremski Karlovci",""),IF(B21="SK Tisa","Adorjan",""),IF(B21="SD Kikinda","Kikinda",""),IF(B21="SD 7 Juli","Odžaci",""),IF(B21="SD Odbrana","Bela Crkva",""),IF(B21="SK Hajduk","Kula",""),IF(B21="SK Novolin","Novi Sad",""),IF(B21="SK Vinogradar","Ledinci",""),IF(B21="ISD Strelac","Novi Sad",""))</f>
        <v>Stara Pazova</v>
      </c>
      <c r="D21" s="128"/>
      <c r="E21" s="128"/>
      <c r="F21" s="128"/>
      <c r="G21" s="131"/>
      <c r="I21" s="122" t="s">
        <v>3</v>
      </c>
      <c r="J21" s="76" t="s">
        <v>60</v>
      </c>
      <c r="K21" s="128" t="s">
        <v>98</v>
      </c>
      <c r="L21" s="129"/>
      <c r="M21" s="129"/>
      <c r="N21" s="129"/>
      <c r="O21" s="130"/>
    </row>
    <row r="22" spans="1:15" ht="16.5" customHeight="1" thickBot="1">
      <c r="A22" s="123"/>
      <c r="B22" s="34" t="s">
        <v>40</v>
      </c>
      <c r="C22" s="35" t="s">
        <v>35</v>
      </c>
      <c r="D22" s="36" t="s">
        <v>22</v>
      </c>
      <c r="E22" s="37" t="s">
        <v>21</v>
      </c>
      <c r="F22" s="46" t="s">
        <v>16</v>
      </c>
      <c r="G22" s="122">
        <f>SUM(F23+F24+F25)</f>
        <v>505</v>
      </c>
      <c r="I22" s="123"/>
      <c r="J22" s="34" t="s">
        <v>40</v>
      </c>
      <c r="K22" s="35" t="s">
        <v>35</v>
      </c>
      <c r="L22" s="36" t="s">
        <v>22</v>
      </c>
      <c r="M22" s="37" t="s">
        <v>21</v>
      </c>
      <c r="N22" s="46" t="s">
        <v>16</v>
      </c>
      <c r="O22" s="122">
        <f>SUM(N23+N24+N25)</f>
        <v>495</v>
      </c>
    </row>
    <row r="23" spans="1:15" ht="15.75" customHeight="1">
      <c r="A23" s="123"/>
      <c r="B23" s="4" t="s">
        <v>72</v>
      </c>
      <c r="C23" s="1">
        <v>2004</v>
      </c>
      <c r="D23" s="81">
        <v>87</v>
      </c>
      <c r="E23" s="19">
        <v>87</v>
      </c>
      <c r="F23" s="64">
        <f>SUM(D23,E23)</f>
        <v>174</v>
      </c>
      <c r="G23" s="123"/>
      <c r="I23" s="123"/>
      <c r="J23" s="4" t="s">
        <v>101</v>
      </c>
      <c r="K23" s="1">
        <v>2007</v>
      </c>
      <c r="L23" s="21">
        <v>82</v>
      </c>
      <c r="M23" s="42">
        <v>76</v>
      </c>
      <c r="N23" s="64">
        <f>SUM(L23,M23)</f>
        <v>158</v>
      </c>
      <c r="O23" s="132"/>
    </row>
    <row r="24" spans="1:15" ht="15.75" customHeight="1">
      <c r="A24" s="123"/>
      <c r="B24" s="5" t="s">
        <v>109</v>
      </c>
      <c r="C24" s="2">
        <v>2007</v>
      </c>
      <c r="D24" s="82">
        <v>78</v>
      </c>
      <c r="E24" s="10">
        <v>82</v>
      </c>
      <c r="F24" s="65">
        <f>SUM(D24,E24)</f>
        <v>160</v>
      </c>
      <c r="G24" s="123"/>
      <c r="I24" s="123"/>
      <c r="J24" s="5" t="s">
        <v>100</v>
      </c>
      <c r="K24" s="2">
        <v>2005</v>
      </c>
      <c r="L24" s="22">
        <v>84</v>
      </c>
      <c r="M24" s="43">
        <v>84</v>
      </c>
      <c r="N24" s="65">
        <f>SUM(L24,M24)</f>
        <v>168</v>
      </c>
      <c r="O24" s="132"/>
    </row>
    <row r="25" spans="1:15" ht="16.5" customHeight="1" thickBot="1">
      <c r="A25" s="124"/>
      <c r="B25" s="6" t="s">
        <v>73</v>
      </c>
      <c r="C25" s="3">
        <v>2005</v>
      </c>
      <c r="D25" s="83">
        <v>83</v>
      </c>
      <c r="E25" s="20">
        <v>88</v>
      </c>
      <c r="F25" s="66">
        <f>SUM(D25,E25)</f>
        <v>171</v>
      </c>
      <c r="G25" s="124"/>
      <c r="I25" s="124"/>
      <c r="J25" s="6" t="s">
        <v>97</v>
      </c>
      <c r="K25" s="3">
        <v>2005</v>
      </c>
      <c r="L25" s="23">
        <v>86</v>
      </c>
      <c r="M25" s="44">
        <v>83</v>
      </c>
      <c r="N25" s="66">
        <f>SUM(L25,M25)</f>
        <v>169</v>
      </c>
      <c r="O25" s="133"/>
    </row>
    <row r="26" ht="15.75" thickBot="1"/>
    <row r="27" spans="1:15" ht="21.75" customHeight="1" thickBot="1">
      <c r="A27" s="122" t="s">
        <v>4</v>
      </c>
      <c r="B27" s="76" t="s">
        <v>58</v>
      </c>
      <c r="C27" s="128" t="s">
        <v>67</v>
      </c>
      <c r="D27" s="128"/>
      <c r="E27" s="128"/>
      <c r="F27" s="128"/>
      <c r="G27" s="131"/>
      <c r="I27" s="122" t="s">
        <v>4</v>
      </c>
      <c r="J27" s="76" t="s">
        <v>56</v>
      </c>
      <c r="K27" s="128" t="str">
        <f>CONCATENATE(IF(J27="SK Uljma","Uljma",""),IF(J27="SK Mladost","Inđija",""),IF(J27="SD Jedinstvo","Stara Pazova",""),IF(J27="SD Pančevo 1813","Pančevo",""),IF(J27="SD Vrbas","Vrbas",""),IF(J27="SD Bečkerek 1825","Zrenjanin",""),IF(J27="SK Tatra","Kisač",""),IF(J27="SK Partizan","Čortanovci",""),IF(J27="SD Novi Sad 1790","Novi Sad",""),IF(J27="SK Živko Relić Zuc","Sremska Mitrovica",""),IF(J27="SK Black Horse","Sombor",""),IF(J27="SD Stražilovo","Sremski Karlovci",""),IF(J27="SK Tisa","Adorjan",""),IF(J27="SD Kikinda","Kikinda",""),IF(J27="SD 7 Juli","Odžaci",""),IF(J27="SD Odbrana","Bela Crkva",""),IF(J27="SK Hajduk","Kula",""),IF(J27="SK Novolin","Novi Sad",""),IF(J27="SK Vinogradar","Ledinci",""),IF(J27="ISD Strelac","Novi Sad",""))</f>
        <v>Adorjan</v>
      </c>
      <c r="L27" s="128"/>
      <c r="M27" s="128"/>
      <c r="N27" s="128"/>
      <c r="O27" s="131"/>
    </row>
    <row r="28" spans="1:15" ht="16.5" customHeight="1" thickBot="1">
      <c r="A28" s="123"/>
      <c r="B28" s="34" t="s">
        <v>40</v>
      </c>
      <c r="C28" s="35" t="s">
        <v>35</v>
      </c>
      <c r="D28" s="36" t="s">
        <v>22</v>
      </c>
      <c r="E28" s="37" t="s">
        <v>21</v>
      </c>
      <c r="F28" s="46" t="s">
        <v>16</v>
      </c>
      <c r="G28" s="122">
        <f>SUM(F29+F30+F31)</f>
        <v>503</v>
      </c>
      <c r="I28" s="123"/>
      <c r="J28" s="34" t="s">
        <v>40</v>
      </c>
      <c r="K28" s="35" t="s">
        <v>35</v>
      </c>
      <c r="L28" s="36" t="s">
        <v>22</v>
      </c>
      <c r="M28" s="37" t="s">
        <v>21</v>
      </c>
      <c r="N28" s="46" t="s">
        <v>16</v>
      </c>
      <c r="O28" s="122">
        <f>SUM(N29+N30+N31)</f>
        <v>492</v>
      </c>
    </row>
    <row r="29" spans="1:15" ht="15.75" customHeight="1">
      <c r="A29" s="123"/>
      <c r="B29" s="4" t="s">
        <v>64</v>
      </c>
      <c r="C29" s="1">
        <v>2004</v>
      </c>
      <c r="D29" s="81">
        <v>92</v>
      </c>
      <c r="E29" s="19">
        <v>89</v>
      </c>
      <c r="F29" s="64">
        <f>SUM(D29,E29)</f>
        <v>181</v>
      </c>
      <c r="G29" s="123"/>
      <c r="I29" s="123"/>
      <c r="J29" s="4" t="s">
        <v>61</v>
      </c>
      <c r="K29" s="1">
        <v>2008</v>
      </c>
      <c r="L29" s="81">
        <v>78</v>
      </c>
      <c r="M29" s="19">
        <v>78</v>
      </c>
      <c r="N29" s="64">
        <f>SUM(L29,M29)</f>
        <v>156</v>
      </c>
      <c r="O29" s="123"/>
    </row>
    <row r="30" spans="1:15" ht="15.75" customHeight="1">
      <c r="A30" s="123"/>
      <c r="B30" s="5" t="s">
        <v>65</v>
      </c>
      <c r="C30" s="2">
        <v>2007</v>
      </c>
      <c r="D30" s="82">
        <v>86</v>
      </c>
      <c r="E30" s="10">
        <v>86</v>
      </c>
      <c r="F30" s="65">
        <f>SUM(D30,E30)</f>
        <v>172</v>
      </c>
      <c r="G30" s="123"/>
      <c r="I30" s="123"/>
      <c r="J30" s="5" t="s">
        <v>62</v>
      </c>
      <c r="K30" s="2">
        <v>2006</v>
      </c>
      <c r="L30" s="82">
        <v>88</v>
      </c>
      <c r="M30" s="10">
        <v>86</v>
      </c>
      <c r="N30" s="65">
        <f>SUM(L30,M30)</f>
        <v>174</v>
      </c>
      <c r="O30" s="123"/>
    </row>
    <row r="31" spans="1:15" ht="16.5" customHeight="1" thickBot="1">
      <c r="A31" s="124"/>
      <c r="B31" s="6" t="s">
        <v>66</v>
      </c>
      <c r="C31" s="3">
        <v>2009</v>
      </c>
      <c r="D31" s="83">
        <v>74</v>
      </c>
      <c r="E31" s="20">
        <v>76</v>
      </c>
      <c r="F31" s="66">
        <f>SUM(D31,E31)</f>
        <v>150</v>
      </c>
      <c r="G31" s="124"/>
      <c r="I31" s="124"/>
      <c r="J31" s="6" t="s">
        <v>63</v>
      </c>
      <c r="K31" s="3">
        <v>2007</v>
      </c>
      <c r="L31" s="83">
        <v>88</v>
      </c>
      <c r="M31" s="20">
        <v>74</v>
      </c>
      <c r="N31" s="66">
        <f>SUM(L31,M31)</f>
        <v>162</v>
      </c>
      <c r="O31" s="124"/>
    </row>
    <row r="32" ht="15.75" thickBot="1"/>
    <row r="33" spans="1:15" ht="21.75" customHeight="1" thickBot="1">
      <c r="A33" s="122" t="s">
        <v>5</v>
      </c>
      <c r="B33" s="76" t="s">
        <v>53</v>
      </c>
      <c r="C33" s="128" t="str">
        <f>CONCATENATE(IF(B33="SK Uljma","Uljma",""),IF(B33="SK Mladost","Inđija",""),IF(B33="SD Jedinstvo","Stara Pazova",""),IF(B33="SD Pančevo 1813","Pančevo",""),IF(B33="SD Vrbas","Vrbas",""),IF(B33="SD Bečkerek 1825","Zrenjanin",""),IF(B33="SK Tatra","Kisač",""),IF(B33="SK Partizan","Čortanovci",""),IF(B33="SD Novi Sad 1790","Novi Sad",""),IF(B33="SK Živko Relić Zuc","Sremska Mitrovica",""),IF(B33="SK Black Horse","Sombor",""),IF(B33="SD Stražilovo","Sremski Karlovci",""),IF(B33="SK Tisa","Adorjan",""),IF(B33="SD Kikinda","Kikinda",""),IF(B33="SD 7 Juli","Odžaci",""),IF(B33="SD Odbrana","Bela Crkva",""),IF(B33="SK Hajduk","Kula",""),IF(B33="SK Novolin","Novi Sad",""),IF(B33="SK Vinogradar","Ledinci",""),IF(B33="ISD Strelac","Novi Sad",""))</f>
        <v>Vrbas</v>
      </c>
      <c r="D33" s="128"/>
      <c r="E33" s="128"/>
      <c r="F33" s="128"/>
      <c r="G33" s="131"/>
      <c r="I33" s="122" t="s">
        <v>5</v>
      </c>
      <c r="J33" s="76" t="s">
        <v>55</v>
      </c>
      <c r="K33" s="137" t="str">
        <f>CONCATENATE(IF(J33="SK Uljma","Uljma",""),IF(J33="SK Mladost","Inđija",""),IF(J33="SD Jedinstvo","Stara Pazova",""),IF(J33="SD Pančevo 1813","Pančevo",""),IF(J33="SD Vrbas","Vrbas",""),IF(J33="SD Bečkerek 1825","Zrenjanin",""),IF(J33="SK Tatra","Kisač",""),IF(J33="SK Partizan","Čortanovci",""),IF(J33="SD Novi Sad 1790","Novi Sad",""),IF(J33="SK Živko Relić Zuc","Sremska Mitrovica",""),IF(J33="SK Black Horse","Sombor",""),IF(J33="SD Stražilovo","Sremski Karlovci",""),IF(J33="SK Tisa","Adorjan",""),IF(J33="SD Kikinda","Kikinda",""),IF(J33="SD 7 Juli","Odžaci",""),IF(J33="SD Odbrana","Bela Crkva",""),IF(J33="SK Hajduk","Kula",""),IF(J33="SK Novolin","Novi Sad",""),IF(J33="SK Vinogradar","Ledinci",""),IF(J33="ISD Strelac","Novi Sad",""))</f>
        <v>Sremski Karlovci</v>
      </c>
      <c r="L33" s="128"/>
      <c r="M33" s="128"/>
      <c r="N33" s="128"/>
      <c r="O33" s="131"/>
    </row>
    <row r="34" spans="1:15" ht="16.5" customHeight="1" thickBot="1">
      <c r="A34" s="123"/>
      <c r="B34" s="34" t="s">
        <v>40</v>
      </c>
      <c r="C34" s="35" t="s">
        <v>35</v>
      </c>
      <c r="D34" s="36" t="s">
        <v>22</v>
      </c>
      <c r="E34" s="37" t="s">
        <v>21</v>
      </c>
      <c r="F34" s="46" t="s">
        <v>16</v>
      </c>
      <c r="G34" s="122">
        <f>SUM(F35+F36+F37)</f>
        <v>486</v>
      </c>
      <c r="I34" s="123"/>
      <c r="J34" s="34" t="s">
        <v>40</v>
      </c>
      <c r="K34" s="35" t="s">
        <v>35</v>
      </c>
      <c r="L34" s="36" t="s">
        <v>22</v>
      </c>
      <c r="M34" s="37" t="s">
        <v>21</v>
      </c>
      <c r="N34" s="46" t="s">
        <v>16</v>
      </c>
      <c r="O34" s="122">
        <f>SUM(N35+N36+N37)</f>
        <v>487</v>
      </c>
    </row>
    <row r="35" spans="1:15" ht="15.75" customHeight="1">
      <c r="A35" s="123"/>
      <c r="B35" s="4" t="s">
        <v>76</v>
      </c>
      <c r="C35" s="1">
        <v>2006</v>
      </c>
      <c r="D35" s="81">
        <v>87</v>
      </c>
      <c r="E35" s="19">
        <v>81</v>
      </c>
      <c r="F35" s="64">
        <f>SUM(D35,E35)</f>
        <v>168</v>
      </c>
      <c r="G35" s="123"/>
      <c r="I35" s="123"/>
      <c r="J35" s="4" t="s">
        <v>85</v>
      </c>
      <c r="K35" s="1">
        <v>2006</v>
      </c>
      <c r="L35" s="81">
        <v>76</v>
      </c>
      <c r="M35" s="19">
        <v>72</v>
      </c>
      <c r="N35" s="64">
        <f>SUM(L35,M35)</f>
        <v>148</v>
      </c>
      <c r="O35" s="123"/>
    </row>
    <row r="36" spans="1:15" ht="15.75" customHeight="1">
      <c r="A36" s="123"/>
      <c r="B36" s="5" t="s">
        <v>77</v>
      </c>
      <c r="C36" s="2">
        <v>2008</v>
      </c>
      <c r="D36" s="82">
        <v>70</v>
      </c>
      <c r="E36" s="10">
        <v>78</v>
      </c>
      <c r="F36" s="65">
        <f>SUM(D36,E36)</f>
        <v>148</v>
      </c>
      <c r="G36" s="123"/>
      <c r="I36" s="123"/>
      <c r="J36" s="5" t="s">
        <v>94</v>
      </c>
      <c r="K36" s="2">
        <v>2005</v>
      </c>
      <c r="L36" s="82">
        <v>87</v>
      </c>
      <c r="M36" s="10">
        <v>91</v>
      </c>
      <c r="N36" s="65">
        <f>SUM(L36,M36)</f>
        <v>178</v>
      </c>
      <c r="O36" s="123"/>
    </row>
    <row r="37" spans="1:15" ht="16.5" customHeight="1" thickBot="1">
      <c r="A37" s="124"/>
      <c r="B37" s="6" t="s">
        <v>90</v>
      </c>
      <c r="C37" s="3">
        <v>2004</v>
      </c>
      <c r="D37" s="83">
        <v>83</v>
      </c>
      <c r="E37" s="20">
        <v>87</v>
      </c>
      <c r="F37" s="66">
        <f>SUM(D37,E37)</f>
        <v>170</v>
      </c>
      <c r="G37" s="124"/>
      <c r="I37" s="124"/>
      <c r="J37" s="6" t="s">
        <v>95</v>
      </c>
      <c r="K37" s="3">
        <v>2006</v>
      </c>
      <c r="L37" s="83">
        <v>82</v>
      </c>
      <c r="M37" s="20">
        <v>79</v>
      </c>
      <c r="N37" s="66">
        <f>SUM(L37,M37)</f>
        <v>161</v>
      </c>
      <c r="O37" s="124"/>
    </row>
    <row r="38" ht="15.75" thickBot="1"/>
    <row r="39" spans="1:15" ht="21.75" customHeight="1" thickBot="1">
      <c r="A39" s="122" t="s">
        <v>6</v>
      </c>
      <c r="B39" s="76" t="s">
        <v>60</v>
      </c>
      <c r="C39" s="128" t="str">
        <f>CONCATENATE(IF(B39="SK Uljma","Uljma",""),IF(B39="SK Mladost","Inđija",""),IF(B39="SD Jedinstvo","Stara Pazova",""),IF(B39="SD Pančevo 1813","Pančevo",""),IF(B39="SD Vrbas","Vrbas",""),IF(B39="SD Bečkerek 1825","Zrenjanin",""),IF(B39="SK Tatra","Kisač",""),IF(B39="SK Partizan","Čortanovci",""),IF(B39="SD Novi Sad 1790","Novi Sad",""),IF(B39="SK Živko Relić Zuc","Sremska Mitrovica",""),IF(B39="SK Black Horse","Sombor",""),IF(B39="SD Stražilovo","Sremski Karlovci",""),IF(B39="SK Tisa","Adorjan",""),IF(B39="SD Kikinda","Kikinda",""),IF(B39="SD 7 Juli","Odžaci",""),IF(B39="SD Odbrana","Bela Crkva",""),IF(B39="SK Hajduk","Kula",""),IF(B39="SK Novolin","Novi Sad",""),IF(B39="SK Vinogradar","Ledinci",""),IF(B39="ISD Strelac","Novi Sad",""))</f>
        <v>Sombor</v>
      </c>
      <c r="D39" s="128"/>
      <c r="E39" s="128"/>
      <c r="F39" s="128"/>
      <c r="G39" s="131"/>
      <c r="I39" s="122" t="s">
        <v>6</v>
      </c>
      <c r="J39" s="76" t="s">
        <v>53</v>
      </c>
      <c r="K39" s="128" t="s">
        <v>96</v>
      </c>
      <c r="L39" s="129"/>
      <c r="M39" s="129"/>
      <c r="N39" s="129"/>
      <c r="O39" s="130"/>
    </row>
    <row r="40" spans="1:15" ht="16.5" customHeight="1" thickBot="1">
      <c r="A40" s="123"/>
      <c r="B40" s="34" t="s">
        <v>40</v>
      </c>
      <c r="C40" s="35" t="s">
        <v>35</v>
      </c>
      <c r="D40" s="36" t="s">
        <v>22</v>
      </c>
      <c r="E40" s="37" t="s">
        <v>21</v>
      </c>
      <c r="F40" s="46" t="s">
        <v>16</v>
      </c>
      <c r="G40" s="122">
        <f>SUM(F41+F42+F43)</f>
        <v>453</v>
      </c>
      <c r="I40" s="123"/>
      <c r="J40" s="34" t="s">
        <v>40</v>
      </c>
      <c r="K40" s="35" t="s">
        <v>35</v>
      </c>
      <c r="L40" s="36" t="s">
        <v>22</v>
      </c>
      <c r="M40" s="37" t="s">
        <v>21</v>
      </c>
      <c r="N40" s="46" t="s">
        <v>16</v>
      </c>
      <c r="O40" s="122">
        <f>SUM(N41+N42+N43)</f>
        <v>441</v>
      </c>
    </row>
    <row r="41" spans="1:15" ht="15.75" customHeight="1">
      <c r="A41" s="123"/>
      <c r="B41" s="4" t="s">
        <v>104</v>
      </c>
      <c r="C41" s="1">
        <v>2005</v>
      </c>
      <c r="D41" s="81">
        <v>82</v>
      </c>
      <c r="E41" s="19">
        <v>88</v>
      </c>
      <c r="F41" s="64">
        <f>SUM(D41,E41)</f>
        <v>170</v>
      </c>
      <c r="G41" s="123"/>
      <c r="I41" s="123"/>
      <c r="J41" s="4" t="s">
        <v>108</v>
      </c>
      <c r="K41" s="1">
        <v>2004</v>
      </c>
      <c r="L41" s="21">
        <v>60</v>
      </c>
      <c r="M41" s="42">
        <v>69</v>
      </c>
      <c r="N41" s="64">
        <f>SUM(L41,M41)</f>
        <v>129</v>
      </c>
      <c r="O41" s="132"/>
    </row>
    <row r="42" spans="1:15" ht="15.75" customHeight="1">
      <c r="A42" s="123"/>
      <c r="B42" s="5" t="s">
        <v>102</v>
      </c>
      <c r="C42" s="2">
        <v>2006</v>
      </c>
      <c r="D42" s="82">
        <v>77</v>
      </c>
      <c r="E42" s="10">
        <v>77</v>
      </c>
      <c r="F42" s="65">
        <f>SUM(D42,E42)</f>
        <v>154</v>
      </c>
      <c r="G42" s="123"/>
      <c r="I42" s="123"/>
      <c r="J42" s="5" t="s">
        <v>106</v>
      </c>
      <c r="K42" s="2">
        <v>2006</v>
      </c>
      <c r="L42" s="22">
        <v>65</v>
      </c>
      <c r="M42" s="43">
        <v>74</v>
      </c>
      <c r="N42" s="65">
        <v>139</v>
      </c>
      <c r="O42" s="132"/>
    </row>
    <row r="43" spans="1:15" ht="16.5" customHeight="1" thickBot="1">
      <c r="A43" s="124"/>
      <c r="B43" s="6" t="s">
        <v>103</v>
      </c>
      <c r="C43" s="3">
        <v>2008</v>
      </c>
      <c r="D43" s="83">
        <v>69</v>
      </c>
      <c r="E43" s="20">
        <v>60</v>
      </c>
      <c r="F43" s="66">
        <f>SUM(D43,E43)</f>
        <v>129</v>
      </c>
      <c r="G43" s="124"/>
      <c r="I43" s="124"/>
      <c r="J43" s="6" t="s">
        <v>107</v>
      </c>
      <c r="K43" s="3">
        <v>2005</v>
      </c>
      <c r="L43" s="23">
        <v>88</v>
      </c>
      <c r="M43" s="44">
        <v>85</v>
      </c>
      <c r="N43" s="66">
        <f>SUM(L43,M43)</f>
        <v>173</v>
      </c>
      <c r="O43" s="133"/>
    </row>
    <row r="44" spans="1:15" ht="26.25">
      <c r="A44" s="9"/>
      <c r="D44" s="25"/>
      <c r="E44" s="25"/>
      <c r="F44" s="71"/>
      <c r="G44" s="70"/>
      <c r="I44" s="9"/>
      <c r="L44" s="25"/>
      <c r="M44" s="25"/>
      <c r="N44" s="71"/>
      <c r="O44" s="72"/>
    </row>
    <row r="45" spans="1:15" ht="26.25">
      <c r="A45" s="9"/>
      <c r="B45" s="24"/>
      <c r="C45" s="24"/>
      <c r="D45" s="25"/>
      <c r="E45" s="25"/>
      <c r="F45" s="71"/>
      <c r="G45" s="70"/>
      <c r="I45" s="9"/>
      <c r="J45" s="24"/>
      <c r="K45" s="24"/>
      <c r="L45" s="25"/>
      <c r="M45" s="25"/>
      <c r="N45" s="71"/>
      <c r="O45" s="72"/>
    </row>
    <row r="46" spans="1:15" ht="26.25">
      <c r="A46" s="9"/>
      <c r="B46" s="24"/>
      <c r="C46" s="24"/>
      <c r="D46" s="25"/>
      <c r="E46" s="25"/>
      <c r="F46" s="71"/>
      <c r="G46" s="70"/>
      <c r="I46" s="9"/>
      <c r="J46" s="24"/>
      <c r="K46" s="24"/>
      <c r="L46" s="25"/>
      <c r="M46" s="25"/>
      <c r="N46" s="71"/>
      <c r="O46" s="72"/>
    </row>
    <row r="47" spans="1:15" ht="26.25">
      <c r="A47" s="9"/>
      <c r="B47" s="24"/>
      <c r="C47" s="24"/>
      <c r="D47" s="25"/>
      <c r="E47" s="25"/>
      <c r="F47" s="24"/>
      <c r="G47" s="9"/>
      <c r="I47" s="9"/>
      <c r="J47" s="24"/>
      <c r="K47" s="24"/>
      <c r="L47" s="25"/>
      <c r="M47" s="25"/>
      <c r="N47" s="24"/>
      <c r="O47" s="9"/>
    </row>
    <row r="48" ht="15.75" thickBot="1"/>
    <row r="49" spans="1:15" ht="21.75" customHeight="1" thickBot="1">
      <c r="A49" s="122" t="s">
        <v>7</v>
      </c>
      <c r="B49" s="76" t="s">
        <v>56</v>
      </c>
      <c r="C49" s="128" t="str">
        <f>CONCATENATE(IF(B49="SK Uljma","Uljma",""),IF(B49="SK Mladost","Inđija",""),IF(B49="SD Jedinstvo","Stara Pazova",""),IF(B49="SD Pančevo 1813","Pančevo",""),IF(B49="SD Vrbas","Vrbas",""),IF(B49="SD Bečkerek 1825","Zrenjanin",""),IF(B49="SK Tatra","Kisač",""),IF(B49="SK Partizan","Čortanovci",""),IF(B49="SD Novi Sad 1790","Novi Sad",""),IF(B49="SK Živko Relić Zuc","Sremska Mitrovica",""),IF(B49="SK Black Horse","Sombor",""),IF(B49="SD Stražilovo","Sremski Karlovci",""),IF(B49="SK Tisa","Adorjan",""),IF(B49="SD Kikinda","Kikinda",""),IF(B49="SD 7 Juli","Odžaci",""),IF(B49="SD Odbrana","Bela Crkva",""),IF(B49="SK Hajduk","Kula",""),IF(B49="SK Novolin","Novi Sad",""),IF(B49="SK Vinogradar","Ledinci",""),IF(B49="ISD Strelac","Novi Sad",""))</f>
        <v>Adorjan</v>
      </c>
      <c r="D49" s="128"/>
      <c r="E49" s="128"/>
      <c r="F49" s="128"/>
      <c r="G49" s="131"/>
      <c r="I49" s="122" t="s">
        <v>7</v>
      </c>
      <c r="J49" s="75"/>
      <c r="K49" s="128"/>
      <c r="L49" s="129"/>
      <c r="M49" s="129"/>
      <c r="N49" s="129"/>
      <c r="O49" s="130"/>
    </row>
    <row r="50" spans="1:15" ht="16.5" customHeight="1" thickBot="1">
      <c r="A50" s="123"/>
      <c r="B50" s="34" t="s">
        <v>40</v>
      </c>
      <c r="C50" s="35" t="s">
        <v>35</v>
      </c>
      <c r="D50" s="36" t="s">
        <v>22</v>
      </c>
      <c r="E50" s="37" t="s">
        <v>21</v>
      </c>
      <c r="F50" s="46" t="s">
        <v>16</v>
      </c>
      <c r="G50" s="122">
        <f>SUM(F51+F52+F53)</f>
        <v>379</v>
      </c>
      <c r="I50" s="123"/>
      <c r="J50" s="34" t="s">
        <v>40</v>
      </c>
      <c r="K50" s="35" t="s">
        <v>35</v>
      </c>
      <c r="L50" s="36" t="s">
        <v>22</v>
      </c>
      <c r="M50" s="37" t="s">
        <v>21</v>
      </c>
      <c r="N50" s="46" t="s">
        <v>16</v>
      </c>
      <c r="O50" s="122">
        <f>SUM(N51+N52+N53)</f>
        <v>0</v>
      </c>
    </row>
    <row r="51" spans="1:15" ht="15.75" customHeight="1">
      <c r="A51" s="123"/>
      <c r="B51" s="76" t="s">
        <v>80</v>
      </c>
      <c r="C51" s="76">
        <v>2005</v>
      </c>
      <c r="D51" s="76">
        <v>81</v>
      </c>
      <c r="E51" s="76">
        <v>78</v>
      </c>
      <c r="F51" s="64">
        <f>SUM(D51,E51)</f>
        <v>159</v>
      </c>
      <c r="G51" s="123"/>
      <c r="I51" s="123"/>
      <c r="J51" s="4"/>
      <c r="K51" s="1"/>
      <c r="L51" s="21"/>
      <c r="M51" s="42"/>
      <c r="N51" s="64">
        <f>SUM(L51,M51)</f>
        <v>0</v>
      </c>
      <c r="O51" s="132"/>
    </row>
    <row r="52" spans="1:15" ht="15.75" customHeight="1">
      <c r="A52" s="123"/>
      <c r="B52" s="76" t="s">
        <v>81</v>
      </c>
      <c r="C52" s="76">
        <v>2005</v>
      </c>
      <c r="D52" s="76">
        <v>64</v>
      </c>
      <c r="E52" s="76">
        <v>72</v>
      </c>
      <c r="F52" s="65">
        <f>SUM(D52,E52)</f>
        <v>136</v>
      </c>
      <c r="G52" s="123"/>
      <c r="I52" s="123"/>
      <c r="J52" s="5"/>
      <c r="K52" s="2"/>
      <c r="L52" s="22"/>
      <c r="M52" s="43"/>
      <c r="N52" s="65">
        <f>SUM(L52,M52)</f>
        <v>0</v>
      </c>
      <c r="O52" s="132"/>
    </row>
    <row r="53" spans="1:15" ht="16.5" customHeight="1" thickBot="1">
      <c r="A53" s="124"/>
      <c r="B53" s="76" t="s">
        <v>83</v>
      </c>
      <c r="C53" s="76">
        <v>2007</v>
      </c>
      <c r="D53" s="76">
        <v>54</v>
      </c>
      <c r="E53" s="76">
        <v>30</v>
      </c>
      <c r="F53" s="66">
        <f>SUM(D53,E53)</f>
        <v>84</v>
      </c>
      <c r="G53" s="124"/>
      <c r="I53" s="124"/>
      <c r="J53" s="6"/>
      <c r="K53" s="3"/>
      <c r="L53" s="23"/>
      <c r="M53" s="44"/>
      <c r="N53" s="66">
        <f>SUM(L53,M53)</f>
        <v>0</v>
      </c>
      <c r="O53" s="133"/>
    </row>
    <row r="54" ht="15.75" thickBot="1"/>
    <row r="55" spans="1:15" ht="21.75" customHeight="1" thickBot="1">
      <c r="A55" s="122" t="s">
        <v>8</v>
      </c>
      <c r="B55" s="76"/>
      <c r="C55" s="128"/>
      <c r="D55" s="129"/>
      <c r="E55" s="129"/>
      <c r="F55" s="129"/>
      <c r="G55" s="130"/>
      <c r="I55" s="122" t="s">
        <v>8</v>
      </c>
      <c r="J55" s="75"/>
      <c r="K55" s="128"/>
      <c r="L55" s="129"/>
      <c r="M55" s="129"/>
      <c r="N55" s="129"/>
      <c r="O55" s="130"/>
    </row>
    <row r="56" spans="1:15" ht="16.5" customHeight="1" thickBot="1">
      <c r="A56" s="123"/>
      <c r="B56" s="34"/>
      <c r="C56" s="35"/>
      <c r="D56" s="36"/>
      <c r="E56" s="37"/>
      <c r="F56" s="46"/>
      <c r="G56" s="122"/>
      <c r="I56" s="123"/>
      <c r="J56" s="34" t="s">
        <v>40</v>
      </c>
      <c r="K56" s="35" t="s">
        <v>35</v>
      </c>
      <c r="L56" s="36" t="s">
        <v>22</v>
      </c>
      <c r="M56" s="37" t="s">
        <v>21</v>
      </c>
      <c r="N56" s="46" t="s">
        <v>16</v>
      </c>
      <c r="O56" s="122">
        <f>SUM(N57+N58+N59)</f>
        <v>0</v>
      </c>
    </row>
    <row r="57" spans="1:15" ht="15.75" customHeight="1">
      <c r="A57" s="123"/>
      <c r="B57" s="4"/>
      <c r="C57" s="1"/>
      <c r="D57" s="21"/>
      <c r="E57" s="42"/>
      <c r="F57" s="64"/>
      <c r="G57" s="132"/>
      <c r="I57" s="123"/>
      <c r="J57" s="4"/>
      <c r="K57" s="1"/>
      <c r="L57" s="21"/>
      <c r="M57" s="42"/>
      <c r="N57" s="64">
        <f>SUM(L57,M57)</f>
        <v>0</v>
      </c>
      <c r="O57" s="132"/>
    </row>
    <row r="58" spans="1:15" ht="15.75" customHeight="1">
      <c r="A58" s="123"/>
      <c r="B58" s="5"/>
      <c r="C58" s="2"/>
      <c r="D58" s="22"/>
      <c r="E58" s="43"/>
      <c r="F58" s="65"/>
      <c r="G58" s="132"/>
      <c r="I58" s="123"/>
      <c r="J58" s="5"/>
      <c r="K58" s="2"/>
      <c r="L58" s="22"/>
      <c r="M58" s="43"/>
      <c r="N58" s="65">
        <f>SUM(L58,M58)</f>
        <v>0</v>
      </c>
      <c r="O58" s="132"/>
    </row>
    <row r="59" spans="1:15" ht="16.5" customHeight="1" thickBot="1">
      <c r="A59" s="124"/>
      <c r="B59" s="6"/>
      <c r="C59" s="3"/>
      <c r="D59" s="23"/>
      <c r="E59" s="44"/>
      <c r="F59" s="66"/>
      <c r="G59" s="133"/>
      <c r="I59" s="124"/>
      <c r="J59" s="6"/>
      <c r="K59" s="3"/>
      <c r="L59" s="23"/>
      <c r="M59" s="44"/>
      <c r="N59" s="66">
        <f>SUM(L59,M59)</f>
        <v>0</v>
      </c>
      <c r="O59" s="133"/>
    </row>
    <row r="60" ht="15.75" thickBot="1"/>
    <row r="61" spans="1:15" ht="21.75" customHeight="1" thickBot="1">
      <c r="A61" s="134" t="s">
        <v>9</v>
      </c>
      <c r="B61" s="75"/>
      <c r="C61" s="128"/>
      <c r="D61" s="129"/>
      <c r="E61" s="129"/>
      <c r="F61" s="129"/>
      <c r="G61" s="130"/>
      <c r="I61" s="134" t="s">
        <v>9</v>
      </c>
      <c r="J61" s="75"/>
      <c r="K61" s="128"/>
      <c r="L61" s="129"/>
      <c r="M61" s="129"/>
      <c r="N61" s="129"/>
      <c r="O61" s="130"/>
    </row>
    <row r="62" spans="1:15" ht="16.5" customHeight="1" thickBot="1">
      <c r="A62" s="123"/>
      <c r="B62" s="34" t="s">
        <v>40</v>
      </c>
      <c r="C62" s="35" t="s">
        <v>35</v>
      </c>
      <c r="D62" s="36" t="s">
        <v>22</v>
      </c>
      <c r="E62" s="37" t="s">
        <v>21</v>
      </c>
      <c r="F62" s="46" t="s">
        <v>16</v>
      </c>
      <c r="G62" s="122">
        <f>SUM(F63+F64+F65)</f>
        <v>0</v>
      </c>
      <c r="I62" s="123"/>
      <c r="J62" s="34" t="s">
        <v>40</v>
      </c>
      <c r="K62" s="35" t="s">
        <v>35</v>
      </c>
      <c r="L62" s="36" t="s">
        <v>22</v>
      </c>
      <c r="M62" s="37" t="s">
        <v>21</v>
      </c>
      <c r="N62" s="46" t="s">
        <v>16</v>
      </c>
      <c r="O62" s="122">
        <f>SUM(N63+N64+N65)</f>
        <v>0</v>
      </c>
    </row>
    <row r="63" spans="1:15" ht="15.75" customHeight="1">
      <c r="A63" s="123"/>
      <c r="B63" s="4"/>
      <c r="C63" s="1"/>
      <c r="D63" s="21"/>
      <c r="E63" s="42"/>
      <c r="F63" s="64">
        <f>SUM(D63,E63)</f>
        <v>0</v>
      </c>
      <c r="G63" s="132"/>
      <c r="I63" s="123"/>
      <c r="J63" s="4"/>
      <c r="K63" s="1"/>
      <c r="L63" s="21"/>
      <c r="M63" s="42"/>
      <c r="N63" s="64">
        <f>SUM(L63,M63)</f>
        <v>0</v>
      </c>
      <c r="O63" s="132"/>
    </row>
    <row r="64" spans="1:15" ht="15.75" customHeight="1">
      <c r="A64" s="123"/>
      <c r="B64" s="5"/>
      <c r="C64" s="2"/>
      <c r="D64" s="22"/>
      <c r="E64" s="43"/>
      <c r="F64" s="65">
        <f>SUM(D64,E64)</f>
        <v>0</v>
      </c>
      <c r="G64" s="132"/>
      <c r="I64" s="123"/>
      <c r="J64" s="5"/>
      <c r="K64" s="2"/>
      <c r="L64" s="22"/>
      <c r="M64" s="43"/>
      <c r="N64" s="65">
        <f>SUM(L64,M64)</f>
        <v>0</v>
      </c>
      <c r="O64" s="132"/>
    </row>
    <row r="65" spans="1:15" ht="16.5" customHeight="1" thickBot="1">
      <c r="A65" s="124"/>
      <c r="B65" s="6"/>
      <c r="C65" s="3"/>
      <c r="D65" s="23"/>
      <c r="E65" s="44"/>
      <c r="F65" s="66">
        <f>SUM(D65,E65)</f>
        <v>0</v>
      </c>
      <c r="G65" s="133"/>
      <c r="I65" s="124"/>
      <c r="J65" s="6"/>
      <c r="K65" s="3"/>
      <c r="L65" s="23"/>
      <c r="M65" s="44"/>
      <c r="N65" s="66">
        <f>SUM(L65,M65)</f>
        <v>0</v>
      </c>
      <c r="O65" s="133"/>
    </row>
    <row r="66" ht="15.75" thickBot="1"/>
    <row r="67" spans="1:15" ht="21.75" customHeight="1" thickBot="1">
      <c r="A67" s="122" t="s">
        <v>10</v>
      </c>
      <c r="B67" s="75"/>
      <c r="C67" s="128"/>
      <c r="D67" s="129"/>
      <c r="E67" s="129"/>
      <c r="F67" s="129"/>
      <c r="G67" s="130"/>
      <c r="I67" s="122" t="s">
        <v>10</v>
      </c>
      <c r="J67" s="75"/>
      <c r="K67" s="128"/>
      <c r="L67" s="129"/>
      <c r="M67" s="129"/>
      <c r="N67" s="129"/>
      <c r="O67" s="130"/>
    </row>
    <row r="68" spans="1:15" ht="16.5" customHeight="1" thickBot="1">
      <c r="A68" s="123"/>
      <c r="B68" s="34" t="s">
        <v>40</v>
      </c>
      <c r="C68" s="35" t="s">
        <v>35</v>
      </c>
      <c r="D68" s="36" t="s">
        <v>22</v>
      </c>
      <c r="E68" s="37" t="s">
        <v>21</v>
      </c>
      <c r="F68" s="46" t="s">
        <v>16</v>
      </c>
      <c r="G68" s="122">
        <f>SUM(F69+F70+F71)</f>
        <v>0</v>
      </c>
      <c r="I68" s="123"/>
      <c r="J68" s="34" t="s">
        <v>40</v>
      </c>
      <c r="K68" s="35" t="s">
        <v>35</v>
      </c>
      <c r="L68" s="36" t="s">
        <v>22</v>
      </c>
      <c r="M68" s="37" t="s">
        <v>21</v>
      </c>
      <c r="N68" s="46" t="s">
        <v>16</v>
      </c>
      <c r="O68" s="122">
        <f>SUM(N69+N70+N71)</f>
        <v>0</v>
      </c>
    </row>
    <row r="69" spans="1:15" ht="15.75" customHeight="1">
      <c r="A69" s="123"/>
      <c r="B69" s="4"/>
      <c r="C69" s="1"/>
      <c r="D69" s="21"/>
      <c r="E69" s="42"/>
      <c r="F69" s="64">
        <f>SUM(D69,E69)</f>
        <v>0</v>
      </c>
      <c r="G69" s="132"/>
      <c r="I69" s="123"/>
      <c r="J69" s="4"/>
      <c r="K69" s="1"/>
      <c r="L69" s="21"/>
      <c r="M69" s="42"/>
      <c r="N69" s="64">
        <f>SUM(L69,M69)</f>
        <v>0</v>
      </c>
      <c r="O69" s="132"/>
    </row>
    <row r="70" spans="1:15" ht="15.75" customHeight="1">
      <c r="A70" s="123"/>
      <c r="B70" s="5"/>
      <c r="C70" s="2"/>
      <c r="D70" s="22"/>
      <c r="E70" s="43"/>
      <c r="F70" s="65">
        <f>SUM(D70,E70)</f>
        <v>0</v>
      </c>
      <c r="G70" s="132"/>
      <c r="I70" s="123"/>
      <c r="J70" s="5"/>
      <c r="K70" s="2"/>
      <c r="L70" s="22"/>
      <c r="M70" s="43"/>
      <c r="N70" s="65">
        <f>SUM(L70,M70)</f>
        <v>0</v>
      </c>
      <c r="O70" s="132"/>
    </row>
    <row r="71" spans="1:15" ht="16.5" customHeight="1" thickBot="1">
      <c r="A71" s="124"/>
      <c r="B71" s="6"/>
      <c r="C71" s="3"/>
      <c r="D71" s="23"/>
      <c r="E71" s="44"/>
      <c r="F71" s="66">
        <f>SUM(D71,E71)</f>
        <v>0</v>
      </c>
      <c r="G71" s="133"/>
      <c r="I71" s="124"/>
      <c r="J71" s="6"/>
      <c r="K71" s="3"/>
      <c r="L71" s="23"/>
      <c r="M71" s="44"/>
      <c r="N71" s="66">
        <f>SUM(L71,M71)</f>
        <v>0</v>
      </c>
      <c r="O71" s="133"/>
    </row>
    <row r="72" ht="15.75" thickBot="1"/>
    <row r="73" spans="1:15" ht="21.75" customHeight="1" thickBot="1">
      <c r="A73" s="122" t="s">
        <v>11</v>
      </c>
      <c r="B73" s="75"/>
      <c r="C73" s="128"/>
      <c r="D73" s="129"/>
      <c r="E73" s="129"/>
      <c r="F73" s="129"/>
      <c r="G73" s="130"/>
      <c r="I73" s="122" t="s">
        <v>11</v>
      </c>
      <c r="J73" s="75"/>
      <c r="K73" s="128"/>
      <c r="L73" s="129"/>
      <c r="M73" s="129"/>
      <c r="N73" s="129"/>
      <c r="O73" s="130"/>
    </row>
    <row r="74" spans="1:15" ht="16.5" customHeight="1" thickBot="1">
      <c r="A74" s="123"/>
      <c r="B74" s="34" t="s">
        <v>40</v>
      </c>
      <c r="C74" s="35" t="s">
        <v>35</v>
      </c>
      <c r="D74" s="36" t="s">
        <v>22</v>
      </c>
      <c r="E74" s="37" t="s">
        <v>21</v>
      </c>
      <c r="F74" s="46" t="s">
        <v>16</v>
      </c>
      <c r="G74" s="122">
        <f>SUM(F75+F76+F77)</f>
        <v>0</v>
      </c>
      <c r="I74" s="123"/>
      <c r="J74" s="34" t="s">
        <v>40</v>
      </c>
      <c r="K74" s="35" t="s">
        <v>35</v>
      </c>
      <c r="L74" s="36" t="s">
        <v>22</v>
      </c>
      <c r="M74" s="37" t="s">
        <v>21</v>
      </c>
      <c r="N74" s="46" t="s">
        <v>16</v>
      </c>
      <c r="O74" s="122">
        <f>SUM(N75+N76+N77)</f>
        <v>0</v>
      </c>
    </row>
    <row r="75" spans="1:15" ht="15.75" customHeight="1">
      <c r="A75" s="123"/>
      <c r="B75" s="4"/>
      <c r="C75" s="1"/>
      <c r="D75" s="21"/>
      <c r="E75" s="42"/>
      <c r="F75" s="64">
        <f>SUM(D75,E75)</f>
        <v>0</v>
      </c>
      <c r="G75" s="132"/>
      <c r="I75" s="123"/>
      <c r="J75" s="4"/>
      <c r="K75" s="1"/>
      <c r="L75" s="21"/>
      <c r="M75" s="42"/>
      <c r="N75" s="64">
        <f>SUM(L75,M75)</f>
        <v>0</v>
      </c>
      <c r="O75" s="132"/>
    </row>
    <row r="76" spans="1:15" ht="15.75" customHeight="1">
      <c r="A76" s="123"/>
      <c r="B76" s="5"/>
      <c r="C76" s="2"/>
      <c r="D76" s="22"/>
      <c r="E76" s="43"/>
      <c r="F76" s="65">
        <f>SUM(D76,E76)</f>
        <v>0</v>
      </c>
      <c r="G76" s="132"/>
      <c r="I76" s="123"/>
      <c r="J76" s="5"/>
      <c r="K76" s="2"/>
      <c r="L76" s="22"/>
      <c r="M76" s="43"/>
      <c r="N76" s="65">
        <f>SUM(L76,M76)</f>
        <v>0</v>
      </c>
      <c r="O76" s="132"/>
    </row>
    <row r="77" spans="1:15" ht="16.5" customHeight="1" thickBot="1">
      <c r="A77" s="124"/>
      <c r="B77" s="6"/>
      <c r="C77" s="3"/>
      <c r="D77" s="23"/>
      <c r="E77" s="44"/>
      <c r="F77" s="66">
        <f>SUM(D77,E77)</f>
        <v>0</v>
      </c>
      <c r="G77" s="133"/>
      <c r="I77" s="124"/>
      <c r="J77" s="6"/>
      <c r="K77" s="3"/>
      <c r="L77" s="23"/>
      <c r="M77" s="44"/>
      <c r="N77" s="66">
        <f>SUM(L77,M77)</f>
        <v>0</v>
      </c>
      <c r="O77" s="133"/>
    </row>
    <row r="78" ht="15.75" thickBot="1"/>
    <row r="79" spans="1:15" ht="21.75" customHeight="1" thickBot="1">
      <c r="A79" s="122" t="s">
        <v>12</v>
      </c>
      <c r="B79" s="75"/>
      <c r="C79" s="128"/>
      <c r="D79" s="129"/>
      <c r="E79" s="129"/>
      <c r="F79" s="129"/>
      <c r="G79" s="130"/>
      <c r="I79" s="122" t="s">
        <v>12</v>
      </c>
      <c r="J79" s="75"/>
      <c r="K79" s="128"/>
      <c r="L79" s="129"/>
      <c r="M79" s="129"/>
      <c r="N79" s="129"/>
      <c r="O79" s="130"/>
    </row>
    <row r="80" spans="1:15" ht="16.5" customHeight="1" thickBot="1">
      <c r="A80" s="123"/>
      <c r="B80" s="34" t="s">
        <v>40</v>
      </c>
      <c r="C80" s="35" t="s">
        <v>35</v>
      </c>
      <c r="D80" s="36" t="s">
        <v>22</v>
      </c>
      <c r="E80" s="37" t="s">
        <v>21</v>
      </c>
      <c r="F80" s="46" t="s">
        <v>16</v>
      </c>
      <c r="G80" s="122">
        <f>SUM(F81+F82+F83)</f>
        <v>0</v>
      </c>
      <c r="I80" s="123"/>
      <c r="J80" s="34" t="s">
        <v>40</v>
      </c>
      <c r="K80" s="35" t="s">
        <v>35</v>
      </c>
      <c r="L80" s="36" t="s">
        <v>22</v>
      </c>
      <c r="M80" s="37" t="s">
        <v>21</v>
      </c>
      <c r="N80" s="46" t="s">
        <v>16</v>
      </c>
      <c r="O80" s="122">
        <f>SUM(N81+N82+N83)</f>
        <v>0</v>
      </c>
    </row>
    <row r="81" spans="1:15" ht="15.75" customHeight="1">
      <c r="A81" s="123"/>
      <c r="B81" s="4"/>
      <c r="C81" s="1"/>
      <c r="D81" s="21"/>
      <c r="E81" s="42"/>
      <c r="F81" s="64">
        <f>SUM(D81,E81)</f>
        <v>0</v>
      </c>
      <c r="G81" s="132"/>
      <c r="I81" s="123"/>
      <c r="J81" s="4"/>
      <c r="K81" s="1"/>
      <c r="L81" s="21"/>
      <c r="M81" s="42"/>
      <c r="N81" s="64">
        <f>SUM(L81,M81)</f>
        <v>0</v>
      </c>
      <c r="O81" s="132"/>
    </row>
    <row r="82" spans="1:15" ht="15.75" customHeight="1">
      <c r="A82" s="123"/>
      <c r="B82" s="5"/>
      <c r="C82" s="2"/>
      <c r="D82" s="22"/>
      <c r="E82" s="43"/>
      <c r="F82" s="65">
        <f>SUM(D82,E82)</f>
        <v>0</v>
      </c>
      <c r="G82" s="132"/>
      <c r="I82" s="123"/>
      <c r="J82" s="5"/>
      <c r="K82" s="2"/>
      <c r="L82" s="22"/>
      <c r="M82" s="43"/>
      <c r="N82" s="65">
        <f>SUM(L82,M82)</f>
        <v>0</v>
      </c>
      <c r="O82" s="132"/>
    </row>
    <row r="83" spans="1:15" ht="16.5" customHeight="1" thickBot="1">
      <c r="A83" s="124"/>
      <c r="B83" s="6"/>
      <c r="C83" s="3"/>
      <c r="D83" s="23"/>
      <c r="E83" s="44"/>
      <c r="F83" s="66">
        <f>SUM(D83,E83)</f>
        <v>0</v>
      </c>
      <c r="G83" s="133"/>
      <c r="I83" s="124"/>
      <c r="J83" s="6"/>
      <c r="K83" s="3"/>
      <c r="L83" s="23"/>
      <c r="M83" s="44"/>
      <c r="N83" s="66">
        <f>SUM(L83,M83)</f>
        <v>0</v>
      </c>
      <c r="O83" s="133"/>
    </row>
    <row r="84" ht="15.75" thickBot="1"/>
    <row r="85" spans="1:15" ht="21.75" customHeight="1" thickBot="1">
      <c r="A85" s="122" t="s">
        <v>13</v>
      </c>
      <c r="B85" s="75"/>
      <c r="C85" s="128"/>
      <c r="D85" s="129"/>
      <c r="E85" s="129"/>
      <c r="F85" s="129"/>
      <c r="G85" s="130"/>
      <c r="I85" s="122" t="s">
        <v>13</v>
      </c>
      <c r="J85" s="75"/>
      <c r="K85" s="128"/>
      <c r="L85" s="129"/>
      <c r="M85" s="129"/>
      <c r="N85" s="129"/>
      <c r="O85" s="130"/>
    </row>
    <row r="86" spans="1:15" ht="16.5" customHeight="1" thickBot="1">
      <c r="A86" s="123"/>
      <c r="B86" s="34" t="s">
        <v>40</v>
      </c>
      <c r="C86" s="35" t="s">
        <v>35</v>
      </c>
      <c r="D86" s="36" t="s">
        <v>22</v>
      </c>
      <c r="E86" s="37" t="s">
        <v>21</v>
      </c>
      <c r="F86" s="46" t="s">
        <v>16</v>
      </c>
      <c r="G86" s="122">
        <f>SUM(F87+F88+F89)</f>
        <v>0</v>
      </c>
      <c r="I86" s="123"/>
      <c r="J86" s="34" t="s">
        <v>40</v>
      </c>
      <c r="K86" s="35" t="s">
        <v>35</v>
      </c>
      <c r="L86" s="36" t="s">
        <v>22</v>
      </c>
      <c r="M86" s="37" t="s">
        <v>21</v>
      </c>
      <c r="N86" s="46" t="s">
        <v>16</v>
      </c>
      <c r="O86" s="122">
        <f>SUM(N87+N88+N89)</f>
        <v>0</v>
      </c>
    </row>
    <row r="87" spans="1:15" ht="15.75" customHeight="1">
      <c r="A87" s="123"/>
      <c r="B87" s="4"/>
      <c r="C87" s="1"/>
      <c r="D87" s="21"/>
      <c r="E87" s="42"/>
      <c r="F87" s="64">
        <f>SUM(D87,E87)</f>
        <v>0</v>
      </c>
      <c r="G87" s="132"/>
      <c r="I87" s="123"/>
      <c r="J87" s="4"/>
      <c r="K87" s="1"/>
      <c r="L87" s="21"/>
      <c r="M87" s="42"/>
      <c r="N87" s="64">
        <f>SUM(L87,M87)</f>
        <v>0</v>
      </c>
      <c r="O87" s="132"/>
    </row>
    <row r="88" spans="1:15" ht="15.75" customHeight="1">
      <c r="A88" s="123"/>
      <c r="B88" s="5"/>
      <c r="C88" s="2"/>
      <c r="D88" s="22"/>
      <c r="E88" s="43"/>
      <c r="F88" s="65">
        <f>SUM(D88,E88)</f>
        <v>0</v>
      </c>
      <c r="G88" s="132"/>
      <c r="I88" s="123"/>
      <c r="J88" s="5"/>
      <c r="K88" s="2"/>
      <c r="L88" s="22"/>
      <c r="M88" s="43"/>
      <c r="N88" s="65">
        <f>SUM(L88,M88)</f>
        <v>0</v>
      </c>
      <c r="O88" s="132"/>
    </row>
    <row r="89" spans="1:15" ht="16.5" customHeight="1" thickBot="1">
      <c r="A89" s="124"/>
      <c r="B89" s="6"/>
      <c r="C89" s="3"/>
      <c r="D89" s="23"/>
      <c r="E89" s="44"/>
      <c r="F89" s="66">
        <f>SUM(D89,E89)</f>
        <v>0</v>
      </c>
      <c r="G89" s="133"/>
      <c r="I89" s="124"/>
      <c r="J89" s="6"/>
      <c r="K89" s="3"/>
      <c r="L89" s="23"/>
      <c r="M89" s="44"/>
      <c r="N89" s="66">
        <f>SUM(L89,M89)</f>
        <v>0</v>
      </c>
      <c r="O89" s="133"/>
    </row>
    <row r="90" spans="1:15" ht="26.25">
      <c r="A90" s="9"/>
      <c r="B90" s="24"/>
      <c r="C90" s="24"/>
      <c r="D90" s="25"/>
      <c r="E90" s="25"/>
      <c r="F90" s="71"/>
      <c r="G90" s="9"/>
      <c r="I90" s="9"/>
      <c r="J90" s="24"/>
      <c r="K90" s="24"/>
      <c r="L90" s="25"/>
      <c r="M90" s="25"/>
      <c r="N90" s="71"/>
      <c r="O90" s="9"/>
    </row>
    <row r="91" spans="1:15" ht="26.25">
      <c r="A91" s="9"/>
      <c r="B91" s="24"/>
      <c r="C91" s="24"/>
      <c r="D91" s="25"/>
      <c r="E91" s="25"/>
      <c r="F91" s="71"/>
      <c r="G91" s="9"/>
      <c r="I91" s="9"/>
      <c r="J91" s="24"/>
      <c r="K91" s="24"/>
      <c r="L91" s="25"/>
      <c r="M91" s="25"/>
      <c r="N91" s="71"/>
      <c r="O91" s="9"/>
    </row>
    <row r="93" ht="15.75" thickBot="1"/>
    <row r="94" spans="1:15" ht="21.75" customHeight="1" thickBot="1">
      <c r="A94" s="122" t="s">
        <v>14</v>
      </c>
      <c r="B94" s="69"/>
      <c r="C94" s="128"/>
      <c r="D94" s="126"/>
      <c r="E94" s="126"/>
      <c r="F94" s="127"/>
      <c r="G94" s="122">
        <f>SUM(F96+F97+F98)</f>
        <v>0</v>
      </c>
      <c r="I94" s="122" t="s">
        <v>14</v>
      </c>
      <c r="J94" s="75"/>
      <c r="K94" s="128"/>
      <c r="L94" s="126"/>
      <c r="M94" s="126"/>
      <c r="N94" s="127"/>
      <c r="O94" s="122">
        <f>SUM(N96+N97+N98)</f>
        <v>0</v>
      </c>
    </row>
    <row r="95" spans="1:15" ht="16.5" customHeight="1" thickBot="1">
      <c r="A95" s="123"/>
      <c r="B95" s="34" t="s">
        <v>40</v>
      </c>
      <c r="C95" s="35" t="s">
        <v>35</v>
      </c>
      <c r="D95" s="13" t="s">
        <v>22</v>
      </c>
      <c r="E95" s="14" t="s">
        <v>21</v>
      </c>
      <c r="F95" s="45" t="s">
        <v>16</v>
      </c>
      <c r="G95" s="123"/>
      <c r="I95" s="123"/>
      <c r="J95" s="34" t="s">
        <v>40</v>
      </c>
      <c r="K95" s="35" t="s">
        <v>35</v>
      </c>
      <c r="L95" s="13" t="s">
        <v>22</v>
      </c>
      <c r="M95" s="14" t="s">
        <v>21</v>
      </c>
      <c r="N95" s="45" t="s">
        <v>16</v>
      </c>
      <c r="O95" s="123"/>
    </row>
    <row r="96" spans="1:15" ht="15.75" customHeight="1">
      <c r="A96" s="123"/>
      <c r="B96" s="4"/>
      <c r="C96" s="1"/>
      <c r="D96" s="21"/>
      <c r="E96" s="42"/>
      <c r="F96" s="64">
        <f>SUM(D96,E96)</f>
        <v>0</v>
      </c>
      <c r="G96" s="135"/>
      <c r="I96" s="123"/>
      <c r="J96" s="4"/>
      <c r="K96" s="1"/>
      <c r="L96" s="21"/>
      <c r="M96" s="42"/>
      <c r="N96" s="64">
        <f>SUM(L96,M96)</f>
        <v>0</v>
      </c>
      <c r="O96" s="135"/>
    </row>
    <row r="97" spans="1:15" ht="15.75" customHeight="1">
      <c r="A97" s="123"/>
      <c r="B97" s="5"/>
      <c r="C97" s="2"/>
      <c r="D97" s="22"/>
      <c r="E97" s="43"/>
      <c r="F97" s="65">
        <f>SUM(D97,E97)</f>
        <v>0</v>
      </c>
      <c r="G97" s="135"/>
      <c r="I97" s="123"/>
      <c r="J97" s="5"/>
      <c r="K97" s="2"/>
      <c r="L97" s="22"/>
      <c r="M97" s="43"/>
      <c r="N97" s="65">
        <f>SUM(L97,M97)</f>
        <v>0</v>
      </c>
      <c r="O97" s="135"/>
    </row>
    <row r="98" spans="1:15" ht="16.5" customHeight="1" thickBot="1">
      <c r="A98" s="124"/>
      <c r="B98" s="6"/>
      <c r="C98" s="3"/>
      <c r="D98" s="23"/>
      <c r="E98" s="44"/>
      <c r="F98" s="66">
        <f>SUM(D98,E98)</f>
        <v>0</v>
      </c>
      <c r="G98" s="136"/>
      <c r="I98" s="124"/>
      <c r="J98" s="6"/>
      <c r="K98" s="3"/>
      <c r="L98" s="23"/>
      <c r="M98" s="44"/>
      <c r="N98" s="66">
        <f>SUM(L98,M98)</f>
        <v>0</v>
      </c>
      <c r="O98" s="136"/>
    </row>
    <row r="99" ht="15.75" thickBot="1"/>
    <row r="100" spans="1:15" ht="21.75" customHeight="1" thickBot="1">
      <c r="A100" s="122" t="s">
        <v>15</v>
      </c>
      <c r="B100" s="69"/>
      <c r="C100" s="128"/>
      <c r="D100" s="126"/>
      <c r="E100" s="126"/>
      <c r="F100" s="127"/>
      <c r="G100" s="122">
        <f>SUM(F102+F103+F104)</f>
        <v>0</v>
      </c>
      <c r="I100" s="122" t="s">
        <v>15</v>
      </c>
      <c r="J100" s="75"/>
      <c r="K100" s="128"/>
      <c r="L100" s="126"/>
      <c r="M100" s="126"/>
      <c r="N100" s="127"/>
      <c r="O100" s="122">
        <f>SUM(N102+N103+N104)</f>
        <v>0</v>
      </c>
    </row>
    <row r="101" spans="1:15" ht="16.5" customHeight="1" thickBot="1">
      <c r="A101" s="123"/>
      <c r="B101" s="34" t="s">
        <v>40</v>
      </c>
      <c r="C101" s="35" t="s">
        <v>35</v>
      </c>
      <c r="D101" s="13" t="s">
        <v>22</v>
      </c>
      <c r="E101" s="14" t="s">
        <v>21</v>
      </c>
      <c r="F101" s="45" t="s">
        <v>16</v>
      </c>
      <c r="G101" s="123"/>
      <c r="I101" s="123"/>
      <c r="J101" s="34" t="s">
        <v>40</v>
      </c>
      <c r="K101" s="35" t="s">
        <v>35</v>
      </c>
      <c r="L101" s="13" t="s">
        <v>22</v>
      </c>
      <c r="M101" s="14" t="s">
        <v>21</v>
      </c>
      <c r="N101" s="45" t="s">
        <v>16</v>
      </c>
      <c r="O101" s="123"/>
    </row>
    <row r="102" spans="1:15" ht="15.75" customHeight="1">
      <c r="A102" s="123"/>
      <c r="B102" s="4"/>
      <c r="C102" s="1"/>
      <c r="D102" s="21"/>
      <c r="E102" s="42"/>
      <c r="F102" s="64">
        <f>SUM(D102,E102)</f>
        <v>0</v>
      </c>
      <c r="G102" s="135"/>
      <c r="I102" s="123"/>
      <c r="J102" s="4"/>
      <c r="K102" s="1"/>
      <c r="L102" s="21"/>
      <c r="M102" s="42"/>
      <c r="N102" s="64">
        <f>SUM(L102,M102)</f>
        <v>0</v>
      </c>
      <c r="O102" s="135"/>
    </row>
    <row r="103" spans="1:15" ht="15.75" customHeight="1">
      <c r="A103" s="123"/>
      <c r="B103" s="5"/>
      <c r="C103" s="2"/>
      <c r="D103" s="22"/>
      <c r="E103" s="43"/>
      <c r="F103" s="65">
        <f>SUM(D103,E103)</f>
        <v>0</v>
      </c>
      <c r="G103" s="135"/>
      <c r="I103" s="123"/>
      <c r="J103" s="5"/>
      <c r="K103" s="2"/>
      <c r="L103" s="22"/>
      <c r="M103" s="43"/>
      <c r="N103" s="65">
        <f>SUM(L103,M103)</f>
        <v>0</v>
      </c>
      <c r="O103" s="135"/>
    </row>
    <row r="104" spans="1:15" ht="16.5" customHeight="1" thickBot="1">
      <c r="A104" s="124"/>
      <c r="B104" s="6"/>
      <c r="C104" s="3"/>
      <c r="D104" s="23"/>
      <c r="E104" s="44"/>
      <c r="F104" s="66">
        <f>SUM(D104,E104)</f>
        <v>0</v>
      </c>
      <c r="G104" s="136"/>
      <c r="I104" s="124"/>
      <c r="J104" s="6"/>
      <c r="K104" s="3"/>
      <c r="L104" s="23"/>
      <c r="M104" s="44"/>
      <c r="N104" s="66">
        <f>SUM(L104,M104)</f>
        <v>0</v>
      </c>
      <c r="O104" s="136"/>
    </row>
    <row r="105" ht="15.75" thickBot="1"/>
    <row r="106" spans="1:15" ht="21.75" customHeight="1" thickBot="1">
      <c r="A106" s="122" t="s">
        <v>23</v>
      </c>
      <c r="B106" s="69"/>
      <c r="C106" s="128"/>
      <c r="D106" s="126"/>
      <c r="E106" s="126"/>
      <c r="F106" s="127"/>
      <c r="G106" s="122">
        <f>SUM(F108+F109+F110)</f>
        <v>0</v>
      </c>
      <c r="I106" s="122" t="s">
        <v>23</v>
      </c>
      <c r="J106" s="75"/>
      <c r="K106" s="128"/>
      <c r="L106" s="126"/>
      <c r="M106" s="126"/>
      <c r="N106" s="127"/>
      <c r="O106" s="122">
        <f>SUM(N108+N109+N110)</f>
        <v>0</v>
      </c>
    </row>
    <row r="107" spans="1:15" ht="16.5" customHeight="1" thickBot="1">
      <c r="A107" s="123"/>
      <c r="B107" s="34" t="s">
        <v>40</v>
      </c>
      <c r="C107" s="35" t="s">
        <v>35</v>
      </c>
      <c r="D107" s="13" t="s">
        <v>22</v>
      </c>
      <c r="E107" s="14" t="s">
        <v>21</v>
      </c>
      <c r="F107" s="45" t="s">
        <v>16</v>
      </c>
      <c r="G107" s="123"/>
      <c r="I107" s="123"/>
      <c r="J107" s="34" t="s">
        <v>40</v>
      </c>
      <c r="K107" s="35" t="s">
        <v>35</v>
      </c>
      <c r="L107" s="13" t="s">
        <v>22</v>
      </c>
      <c r="M107" s="14" t="s">
        <v>21</v>
      </c>
      <c r="N107" s="45" t="s">
        <v>16</v>
      </c>
      <c r="O107" s="123"/>
    </row>
    <row r="108" spans="1:15" ht="15.75" customHeight="1">
      <c r="A108" s="123"/>
      <c r="B108" s="4"/>
      <c r="C108" s="1"/>
      <c r="D108" s="21"/>
      <c r="E108" s="42"/>
      <c r="F108" s="64">
        <f>SUM(D108,E108)</f>
        <v>0</v>
      </c>
      <c r="G108" s="135"/>
      <c r="I108" s="123"/>
      <c r="J108" s="4"/>
      <c r="K108" s="1"/>
      <c r="L108" s="21"/>
      <c r="M108" s="42"/>
      <c r="N108" s="64">
        <f>SUM(L108,M108)</f>
        <v>0</v>
      </c>
      <c r="O108" s="135"/>
    </row>
    <row r="109" spans="1:15" ht="15.75" customHeight="1">
      <c r="A109" s="123"/>
      <c r="B109" s="5"/>
      <c r="C109" s="2"/>
      <c r="D109" s="22"/>
      <c r="E109" s="43"/>
      <c r="F109" s="65">
        <f>SUM(D109,E109)</f>
        <v>0</v>
      </c>
      <c r="G109" s="135"/>
      <c r="I109" s="123"/>
      <c r="J109" s="5"/>
      <c r="K109" s="2"/>
      <c r="L109" s="22"/>
      <c r="M109" s="43"/>
      <c r="N109" s="65">
        <f>SUM(L109,M109)</f>
        <v>0</v>
      </c>
      <c r="O109" s="135"/>
    </row>
    <row r="110" spans="1:15" ht="16.5" customHeight="1" thickBot="1">
      <c r="A110" s="124"/>
      <c r="B110" s="6"/>
      <c r="C110" s="3"/>
      <c r="D110" s="23"/>
      <c r="E110" s="44"/>
      <c r="F110" s="66">
        <f>SUM(D110,E110)</f>
        <v>0</v>
      </c>
      <c r="G110" s="136"/>
      <c r="I110" s="124"/>
      <c r="J110" s="6"/>
      <c r="K110" s="3"/>
      <c r="L110" s="23"/>
      <c r="M110" s="44"/>
      <c r="N110" s="66">
        <f>SUM(L110,M110)</f>
        <v>0</v>
      </c>
      <c r="O110" s="136"/>
    </row>
    <row r="111" ht="15.75" thickBot="1"/>
    <row r="112" spans="1:15" ht="21.75" customHeight="1" thickBot="1">
      <c r="A112" s="122" t="s">
        <v>24</v>
      </c>
      <c r="B112" s="69"/>
      <c r="C112" s="128"/>
      <c r="D112" s="126"/>
      <c r="E112" s="126"/>
      <c r="F112" s="127"/>
      <c r="G112" s="122">
        <f>SUM(F114+F115+F116)</f>
        <v>0</v>
      </c>
      <c r="I112" s="122" t="s">
        <v>24</v>
      </c>
      <c r="J112" s="75"/>
      <c r="K112" s="128"/>
      <c r="L112" s="126"/>
      <c r="M112" s="126"/>
      <c r="N112" s="127"/>
      <c r="O112" s="122">
        <f>SUM(N114+N115+N116)</f>
        <v>0</v>
      </c>
    </row>
    <row r="113" spans="1:15" ht="16.5" customHeight="1" thickBot="1">
      <c r="A113" s="123"/>
      <c r="B113" s="34" t="s">
        <v>40</v>
      </c>
      <c r="C113" s="35" t="s">
        <v>35</v>
      </c>
      <c r="D113" s="13" t="s">
        <v>22</v>
      </c>
      <c r="E113" s="14" t="s">
        <v>21</v>
      </c>
      <c r="F113" s="45" t="s">
        <v>16</v>
      </c>
      <c r="G113" s="123"/>
      <c r="I113" s="123"/>
      <c r="J113" s="34" t="s">
        <v>40</v>
      </c>
      <c r="K113" s="35" t="s">
        <v>35</v>
      </c>
      <c r="L113" s="13" t="s">
        <v>22</v>
      </c>
      <c r="M113" s="14" t="s">
        <v>21</v>
      </c>
      <c r="N113" s="45" t="s">
        <v>16</v>
      </c>
      <c r="O113" s="123"/>
    </row>
    <row r="114" spans="1:15" ht="15.75" customHeight="1">
      <c r="A114" s="123"/>
      <c r="B114" s="4"/>
      <c r="C114" s="1"/>
      <c r="D114" s="21"/>
      <c r="E114" s="42"/>
      <c r="F114" s="64">
        <f>SUM(D114,E114)</f>
        <v>0</v>
      </c>
      <c r="G114" s="135"/>
      <c r="I114" s="123"/>
      <c r="J114" s="4"/>
      <c r="K114" s="1"/>
      <c r="L114" s="21"/>
      <c r="M114" s="42"/>
      <c r="N114" s="64">
        <f>SUM(L114,M114)</f>
        <v>0</v>
      </c>
      <c r="O114" s="135"/>
    </row>
    <row r="115" spans="1:15" ht="15.75" customHeight="1">
      <c r="A115" s="123"/>
      <c r="B115" s="5"/>
      <c r="C115" s="2"/>
      <c r="D115" s="22"/>
      <c r="E115" s="43"/>
      <c r="F115" s="65">
        <f>SUM(D115,E115)</f>
        <v>0</v>
      </c>
      <c r="G115" s="135"/>
      <c r="I115" s="123"/>
      <c r="J115" s="5"/>
      <c r="K115" s="2"/>
      <c r="L115" s="22"/>
      <c r="M115" s="43"/>
      <c r="N115" s="65">
        <f>SUM(L115,M115)</f>
        <v>0</v>
      </c>
      <c r="O115" s="135"/>
    </row>
    <row r="116" spans="1:15" ht="16.5" customHeight="1" thickBot="1">
      <c r="A116" s="124"/>
      <c r="B116" s="6"/>
      <c r="C116" s="3"/>
      <c r="D116" s="23"/>
      <c r="E116" s="44"/>
      <c r="F116" s="66">
        <f>SUM(D116,E116)</f>
        <v>0</v>
      </c>
      <c r="G116" s="136"/>
      <c r="I116" s="124"/>
      <c r="J116" s="6"/>
      <c r="K116" s="3"/>
      <c r="L116" s="23"/>
      <c r="M116" s="44"/>
      <c r="N116" s="66">
        <f>SUM(L116,M116)</f>
        <v>0</v>
      </c>
      <c r="O116" s="136"/>
    </row>
    <row r="117" ht="15.75" thickBot="1"/>
    <row r="118" spans="1:15" ht="21.75" customHeight="1" thickBot="1">
      <c r="A118" s="122" t="s">
        <v>25</v>
      </c>
      <c r="B118" s="69"/>
      <c r="C118" s="128"/>
      <c r="D118" s="126"/>
      <c r="E118" s="126"/>
      <c r="F118" s="127"/>
      <c r="G118" s="122">
        <f>SUM(F120+F121+F122)</f>
        <v>0</v>
      </c>
      <c r="I118" s="122" t="s">
        <v>25</v>
      </c>
      <c r="J118" s="75"/>
      <c r="K118" s="128"/>
      <c r="L118" s="126"/>
      <c r="M118" s="126"/>
      <c r="N118" s="127"/>
      <c r="O118" s="122">
        <f>SUM(N120+N121+N122)</f>
        <v>0</v>
      </c>
    </row>
    <row r="119" spans="1:15" ht="16.5" customHeight="1" thickBot="1">
      <c r="A119" s="123"/>
      <c r="B119" s="34" t="s">
        <v>40</v>
      </c>
      <c r="C119" s="35" t="s">
        <v>35</v>
      </c>
      <c r="D119" s="13" t="s">
        <v>22</v>
      </c>
      <c r="E119" s="14" t="s">
        <v>21</v>
      </c>
      <c r="F119" s="45" t="s">
        <v>16</v>
      </c>
      <c r="G119" s="123"/>
      <c r="I119" s="123"/>
      <c r="J119" s="34" t="s">
        <v>40</v>
      </c>
      <c r="K119" s="35" t="s">
        <v>35</v>
      </c>
      <c r="L119" s="13" t="s">
        <v>22</v>
      </c>
      <c r="M119" s="14" t="s">
        <v>21</v>
      </c>
      <c r="N119" s="45" t="s">
        <v>16</v>
      </c>
      <c r="O119" s="123"/>
    </row>
    <row r="120" spans="1:15" ht="15.75" customHeight="1">
      <c r="A120" s="123"/>
      <c r="B120" s="4"/>
      <c r="C120" s="1"/>
      <c r="D120" s="21"/>
      <c r="E120" s="42"/>
      <c r="F120" s="64">
        <f>SUM(D120,E120)</f>
        <v>0</v>
      </c>
      <c r="G120" s="135"/>
      <c r="I120" s="123"/>
      <c r="J120" s="4"/>
      <c r="K120" s="1"/>
      <c r="L120" s="21"/>
      <c r="M120" s="42"/>
      <c r="N120" s="64">
        <f>SUM(L120,M120)</f>
        <v>0</v>
      </c>
      <c r="O120" s="135"/>
    </row>
    <row r="121" spans="1:15" ht="15.75" customHeight="1">
      <c r="A121" s="123"/>
      <c r="B121" s="5"/>
      <c r="C121" s="2"/>
      <c r="D121" s="22"/>
      <c r="E121" s="43"/>
      <c r="F121" s="65">
        <f>SUM(D121,E121)</f>
        <v>0</v>
      </c>
      <c r="G121" s="135"/>
      <c r="I121" s="123"/>
      <c r="J121" s="5"/>
      <c r="K121" s="2"/>
      <c r="L121" s="22"/>
      <c r="M121" s="43"/>
      <c r="N121" s="65">
        <f>SUM(L121,M121)</f>
        <v>0</v>
      </c>
      <c r="O121" s="135"/>
    </row>
    <row r="122" spans="1:15" ht="16.5" customHeight="1" thickBot="1">
      <c r="A122" s="124"/>
      <c r="B122" s="6"/>
      <c r="C122" s="3"/>
      <c r="D122" s="23"/>
      <c r="E122" s="44"/>
      <c r="F122" s="66">
        <f>SUM(D122,E122)</f>
        <v>0</v>
      </c>
      <c r="G122" s="136"/>
      <c r="I122" s="124"/>
      <c r="J122" s="6"/>
      <c r="K122" s="3"/>
      <c r="L122" s="23"/>
      <c r="M122" s="44"/>
      <c r="N122" s="66">
        <f>SUM(L122,M122)</f>
        <v>0</v>
      </c>
      <c r="O122" s="136"/>
    </row>
    <row r="123" ht="15.75" thickBot="1"/>
    <row r="124" spans="1:15" ht="21.75" customHeight="1" thickBot="1">
      <c r="A124" s="122" t="s">
        <v>26</v>
      </c>
      <c r="B124" s="69"/>
      <c r="C124" s="128"/>
      <c r="D124" s="126"/>
      <c r="E124" s="126"/>
      <c r="F124" s="127"/>
      <c r="G124" s="122">
        <f>SUM(F126+F127+F128)</f>
        <v>0</v>
      </c>
      <c r="I124" s="122" t="s">
        <v>26</v>
      </c>
      <c r="J124" s="75"/>
      <c r="K124" s="128"/>
      <c r="L124" s="126"/>
      <c r="M124" s="126"/>
      <c r="N124" s="127"/>
      <c r="O124" s="122">
        <f>SUM(N126+N127+N128)</f>
        <v>0</v>
      </c>
    </row>
    <row r="125" spans="1:15" ht="16.5" customHeight="1" thickBot="1">
      <c r="A125" s="123"/>
      <c r="B125" s="34" t="s">
        <v>40</v>
      </c>
      <c r="C125" s="35" t="s">
        <v>35</v>
      </c>
      <c r="D125" s="13" t="s">
        <v>22</v>
      </c>
      <c r="E125" s="14" t="s">
        <v>21</v>
      </c>
      <c r="F125" s="45" t="s">
        <v>16</v>
      </c>
      <c r="G125" s="123"/>
      <c r="I125" s="123"/>
      <c r="J125" s="34" t="s">
        <v>40</v>
      </c>
      <c r="K125" s="35" t="s">
        <v>35</v>
      </c>
      <c r="L125" s="13" t="s">
        <v>22</v>
      </c>
      <c r="M125" s="14" t="s">
        <v>21</v>
      </c>
      <c r="N125" s="45" t="s">
        <v>16</v>
      </c>
      <c r="O125" s="123"/>
    </row>
    <row r="126" spans="1:15" ht="15.75" customHeight="1">
      <c r="A126" s="123"/>
      <c r="B126" s="4"/>
      <c r="C126" s="1"/>
      <c r="D126" s="21"/>
      <c r="E126" s="42"/>
      <c r="F126" s="64">
        <f>SUM(D126,E126)</f>
        <v>0</v>
      </c>
      <c r="G126" s="135"/>
      <c r="I126" s="123"/>
      <c r="J126" s="4"/>
      <c r="K126" s="1"/>
      <c r="L126" s="21"/>
      <c r="M126" s="42"/>
      <c r="N126" s="64">
        <f>SUM(L126,M126)</f>
        <v>0</v>
      </c>
      <c r="O126" s="135"/>
    </row>
    <row r="127" spans="1:15" ht="15.75" customHeight="1">
      <c r="A127" s="123"/>
      <c r="B127" s="5"/>
      <c r="C127" s="2"/>
      <c r="D127" s="22"/>
      <c r="E127" s="43"/>
      <c r="F127" s="65">
        <f>SUM(D127,E127)</f>
        <v>0</v>
      </c>
      <c r="G127" s="135"/>
      <c r="I127" s="123"/>
      <c r="J127" s="5"/>
      <c r="K127" s="2"/>
      <c r="L127" s="22"/>
      <c r="M127" s="43"/>
      <c r="N127" s="65">
        <f>SUM(L127,M127)</f>
        <v>0</v>
      </c>
      <c r="O127" s="135"/>
    </row>
    <row r="128" spans="1:15" ht="16.5" customHeight="1" thickBot="1">
      <c r="A128" s="124"/>
      <c r="B128" s="6"/>
      <c r="C128" s="3"/>
      <c r="D128" s="23"/>
      <c r="E128" s="44"/>
      <c r="F128" s="66">
        <f>SUM(D128,E128)</f>
        <v>0</v>
      </c>
      <c r="G128" s="136"/>
      <c r="I128" s="124"/>
      <c r="J128" s="6"/>
      <c r="K128" s="3"/>
      <c r="L128" s="23"/>
      <c r="M128" s="44"/>
      <c r="N128" s="66">
        <f>SUM(L128,M128)</f>
        <v>0</v>
      </c>
      <c r="O128" s="136"/>
    </row>
    <row r="129" ht="15.75" thickBot="1"/>
    <row r="130" spans="1:15" ht="21.75" customHeight="1" thickBot="1">
      <c r="A130" s="122" t="s">
        <v>27</v>
      </c>
      <c r="B130" s="69"/>
      <c r="C130" s="128"/>
      <c r="D130" s="126"/>
      <c r="E130" s="126"/>
      <c r="F130" s="127"/>
      <c r="G130" s="122">
        <f>SUM(F132+F133+F134)</f>
        <v>0</v>
      </c>
      <c r="I130" s="122" t="s">
        <v>27</v>
      </c>
      <c r="J130" s="75"/>
      <c r="K130" s="128"/>
      <c r="L130" s="126"/>
      <c r="M130" s="126"/>
      <c r="N130" s="127"/>
      <c r="O130" s="122">
        <f>SUM(N132+N133+N134)</f>
        <v>0</v>
      </c>
    </row>
    <row r="131" spans="1:15" ht="16.5" customHeight="1" thickBot="1">
      <c r="A131" s="123"/>
      <c r="B131" s="34" t="s">
        <v>40</v>
      </c>
      <c r="C131" s="35" t="s">
        <v>35</v>
      </c>
      <c r="D131" s="13" t="s">
        <v>22</v>
      </c>
      <c r="E131" s="14" t="s">
        <v>21</v>
      </c>
      <c r="F131" s="45" t="s">
        <v>16</v>
      </c>
      <c r="G131" s="123"/>
      <c r="I131" s="123"/>
      <c r="J131" s="34" t="s">
        <v>40</v>
      </c>
      <c r="K131" s="35" t="s">
        <v>35</v>
      </c>
      <c r="L131" s="13" t="s">
        <v>22</v>
      </c>
      <c r="M131" s="14" t="s">
        <v>21</v>
      </c>
      <c r="N131" s="45" t="s">
        <v>16</v>
      </c>
      <c r="O131" s="123"/>
    </row>
    <row r="132" spans="1:15" ht="15.75" customHeight="1">
      <c r="A132" s="123"/>
      <c r="B132" s="4"/>
      <c r="C132" s="1"/>
      <c r="D132" s="21"/>
      <c r="E132" s="42"/>
      <c r="F132" s="64">
        <f>SUM(D132,E132)</f>
        <v>0</v>
      </c>
      <c r="G132" s="135"/>
      <c r="I132" s="123"/>
      <c r="J132" s="4"/>
      <c r="K132" s="1"/>
      <c r="L132" s="21"/>
      <c r="M132" s="42"/>
      <c r="N132" s="64">
        <f>SUM(L132,M132)</f>
        <v>0</v>
      </c>
      <c r="O132" s="135"/>
    </row>
    <row r="133" spans="1:15" ht="15.75" customHeight="1">
      <c r="A133" s="123"/>
      <c r="B133" s="5"/>
      <c r="C133" s="2"/>
      <c r="D133" s="22"/>
      <c r="E133" s="43"/>
      <c r="F133" s="65">
        <f>SUM(D133,E133)</f>
        <v>0</v>
      </c>
      <c r="G133" s="135"/>
      <c r="I133" s="123"/>
      <c r="J133" s="5"/>
      <c r="K133" s="2"/>
      <c r="L133" s="22"/>
      <c r="M133" s="43"/>
      <c r="N133" s="65">
        <f>SUM(L133,M133)</f>
        <v>0</v>
      </c>
      <c r="O133" s="135"/>
    </row>
    <row r="134" spans="1:15" ht="16.5" customHeight="1" thickBot="1">
      <c r="A134" s="124"/>
      <c r="B134" s="6"/>
      <c r="C134" s="3"/>
      <c r="D134" s="23"/>
      <c r="E134" s="44"/>
      <c r="F134" s="66">
        <f>SUM(D134,E134)</f>
        <v>0</v>
      </c>
      <c r="G134" s="136"/>
      <c r="I134" s="124"/>
      <c r="J134" s="6"/>
      <c r="K134" s="3"/>
      <c r="L134" s="23"/>
      <c r="M134" s="44"/>
      <c r="N134" s="66">
        <f>SUM(L134,M134)</f>
        <v>0</v>
      </c>
      <c r="O134" s="136"/>
    </row>
  </sheetData>
  <sheetProtection/>
  <mergeCells count="128">
    <mergeCell ref="K79:O79"/>
    <mergeCell ref="O80:O83"/>
    <mergeCell ref="O4:O7"/>
    <mergeCell ref="O10:O13"/>
    <mergeCell ref="O16:O19"/>
    <mergeCell ref="O22:O25"/>
    <mergeCell ref="O28:O31"/>
    <mergeCell ref="K33:O33"/>
    <mergeCell ref="G34:G37"/>
    <mergeCell ref="O34:O37"/>
    <mergeCell ref="I27:I31"/>
    <mergeCell ref="K27:O27"/>
    <mergeCell ref="I33:I37"/>
    <mergeCell ref="I130:I134"/>
    <mergeCell ref="K130:N130"/>
    <mergeCell ref="O130:O134"/>
    <mergeCell ref="I118:I122"/>
    <mergeCell ref="K118:N118"/>
    <mergeCell ref="O118:O122"/>
    <mergeCell ref="I124:I128"/>
    <mergeCell ref="K124:N124"/>
    <mergeCell ref="O124:O128"/>
    <mergeCell ref="I106:I110"/>
    <mergeCell ref="K106:N106"/>
    <mergeCell ref="O106:O110"/>
    <mergeCell ref="I112:I116"/>
    <mergeCell ref="K112:N112"/>
    <mergeCell ref="O112:O116"/>
    <mergeCell ref="I94:I98"/>
    <mergeCell ref="K94:N94"/>
    <mergeCell ref="O94:O98"/>
    <mergeCell ref="I100:I104"/>
    <mergeCell ref="K100:N100"/>
    <mergeCell ref="O100:O104"/>
    <mergeCell ref="I79:I83"/>
    <mergeCell ref="I85:I89"/>
    <mergeCell ref="K85:O85"/>
    <mergeCell ref="O86:O89"/>
    <mergeCell ref="I67:I71"/>
    <mergeCell ref="I73:I77"/>
    <mergeCell ref="K67:O67"/>
    <mergeCell ref="O68:O71"/>
    <mergeCell ref="K73:O73"/>
    <mergeCell ref="O74:O77"/>
    <mergeCell ref="I55:I59"/>
    <mergeCell ref="K55:O55"/>
    <mergeCell ref="I61:I65"/>
    <mergeCell ref="O62:O65"/>
    <mergeCell ref="O56:O59"/>
    <mergeCell ref="K61:O61"/>
    <mergeCell ref="I39:I43"/>
    <mergeCell ref="K39:O39"/>
    <mergeCell ref="I49:I53"/>
    <mergeCell ref="K49:O49"/>
    <mergeCell ref="O40:O43"/>
    <mergeCell ref="O50:O53"/>
    <mergeCell ref="I15:I19"/>
    <mergeCell ref="K15:O15"/>
    <mergeCell ref="I21:I25"/>
    <mergeCell ref="K21:O21"/>
    <mergeCell ref="A130:A134"/>
    <mergeCell ref="C130:F130"/>
    <mergeCell ref="G130:G134"/>
    <mergeCell ref="A124:A128"/>
    <mergeCell ref="C124:F124"/>
    <mergeCell ref="G124:G128"/>
    <mergeCell ref="I1:O1"/>
    <mergeCell ref="I3:I7"/>
    <mergeCell ref="K3:O3"/>
    <mergeCell ref="I9:I13"/>
    <mergeCell ref="K9:O9"/>
    <mergeCell ref="A118:A122"/>
    <mergeCell ref="C118:F118"/>
    <mergeCell ref="G118:G122"/>
    <mergeCell ref="A94:A98"/>
    <mergeCell ref="C94:F94"/>
    <mergeCell ref="A106:A110"/>
    <mergeCell ref="C106:F106"/>
    <mergeCell ref="G106:G110"/>
    <mergeCell ref="A112:A116"/>
    <mergeCell ref="C112:F112"/>
    <mergeCell ref="G112:G116"/>
    <mergeCell ref="G94:G98"/>
    <mergeCell ref="A100:A104"/>
    <mergeCell ref="C100:F100"/>
    <mergeCell ref="G100:G104"/>
    <mergeCell ref="A79:A83"/>
    <mergeCell ref="A85:A89"/>
    <mergeCell ref="C79:G79"/>
    <mergeCell ref="G80:G83"/>
    <mergeCell ref="C85:G85"/>
    <mergeCell ref="G86:G89"/>
    <mergeCell ref="A67:A71"/>
    <mergeCell ref="A73:A77"/>
    <mergeCell ref="C67:G67"/>
    <mergeCell ref="G68:G71"/>
    <mergeCell ref="C73:G73"/>
    <mergeCell ref="G74:G77"/>
    <mergeCell ref="A55:A59"/>
    <mergeCell ref="C55:G55"/>
    <mergeCell ref="A61:A65"/>
    <mergeCell ref="G62:G65"/>
    <mergeCell ref="G56:G59"/>
    <mergeCell ref="C61:G61"/>
    <mergeCell ref="A39:A43"/>
    <mergeCell ref="C39:G39"/>
    <mergeCell ref="A49:A53"/>
    <mergeCell ref="C49:G49"/>
    <mergeCell ref="G40:G43"/>
    <mergeCell ref="G50:G53"/>
    <mergeCell ref="A27:A31"/>
    <mergeCell ref="C27:G27"/>
    <mergeCell ref="A33:A37"/>
    <mergeCell ref="C33:G33"/>
    <mergeCell ref="G28:G31"/>
    <mergeCell ref="A15:A19"/>
    <mergeCell ref="C15:G15"/>
    <mergeCell ref="A21:A25"/>
    <mergeCell ref="C21:G21"/>
    <mergeCell ref="G16:G19"/>
    <mergeCell ref="G22:G25"/>
    <mergeCell ref="A1:G1"/>
    <mergeCell ref="A3:A7"/>
    <mergeCell ref="C3:G3"/>
    <mergeCell ref="A9:A13"/>
    <mergeCell ref="C9:G9"/>
    <mergeCell ref="G4:G7"/>
    <mergeCell ref="G10:G13"/>
  </mergeCells>
  <printOptions/>
  <pageMargins left="0.7" right="0.20833333333333334" top="0.22916666666666666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BF194"/>
  <sheetViews>
    <sheetView view="pageLayout" zoomScale="82" zoomScalePageLayoutView="82" workbookViewId="0" topLeftCell="A1">
      <selection activeCell="F5" sqref="F5"/>
    </sheetView>
  </sheetViews>
  <sheetFormatPr defaultColWidth="9.140625" defaultRowHeight="15"/>
  <cols>
    <col min="1" max="1" width="5.57421875" style="0" customWidth="1"/>
    <col min="2" max="2" width="33.140625" style="0" customWidth="1"/>
    <col min="9" max="9" width="7.7109375" style="0" customWidth="1"/>
    <col min="10" max="10" width="28.7109375" style="0" customWidth="1"/>
    <col min="18" max="18" width="6.7109375" style="0" customWidth="1"/>
    <col min="19" max="19" width="30.421875" style="0" customWidth="1"/>
    <col min="21" max="22" width="5.421875" style="0" customWidth="1"/>
    <col min="23" max="23" width="5.57421875" style="0" customWidth="1"/>
    <col min="24" max="24" width="5.7109375" style="0" customWidth="1"/>
    <col min="25" max="25" width="5.421875" style="0" customWidth="1"/>
    <col min="26" max="26" width="5.57421875" style="0" customWidth="1"/>
    <col min="27" max="27" width="6.7109375" style="0" customWidth="1"/>
    <col min="29" max="29" width="6.57421875" style="0" customWidth="1"/>
    <col min="30" max="30" width="27.8515625" style="0" customWidth="1"/>
    <col min="32" max="33" width="5.140625" style="0" customWidth="1"/>
    <col min="34" max="34" width="5.28125" style="0" customWidth="1"/>
    <col min="35" max="35" width="5.8515625" style="0" customWidth="1"/>
    <col min="36" max="36" width="5.57421875" style="0" customWidth="1"/>
    <col min="37" max="37" width="5.8515625" style="0" customWidth="1"/>
    <col min="41" max="41" width="31.00390625" style="0" customWidth="1"/>
    <col min="43" max="43" width="5.28125" style="0" customWidth="1"/>
    <col min="44" max="44" width="5.57421875" style="0" customWidth="1"/>
    <col min="45" max="45" width="5.421875" style="0" customWidth="1"/>
    <col min="46" max="46" width="5.8515625" style="0" customWidth="1"/>
    <col min="51" max="51" width="31.00390625" style="0" customWidth="1"/>
    <col min="53" max="56" width="5.28125" style="0" customWidth="1"/>
  </cols>
  <sheetData>
    <row r="1" spans="1:58" ht="19.5" thickBot="1">
      <c r="A1" s="125" t="s">
        <v>39</v>
      </c>
      <c r="B1" s="139"/>
      <c r="C1" s="139"/>
      <c r="D1" s="139"/>
      <c r="E1" s="139"/>
      <c r="F1" s="139"/>
      <c r="G1" s="140"/>
      <c r="I1" s="125" t="s">
        <v>41</v>
      </c>
      <c r="J1" s="139"/>
      <c r="K1" s="139"/>
      <c r="L1" s="139"/>
      <c r="M1" s="139"/>
      <c r="N1" s="139"/>
      <c r="O1" s="140"/>
      <c r="R1" s="125" t="s">
        <v>45</v>
      </c>
      <c r="S1" s="139"/>
      <c r="T1" s="139"/>
      <c r="U1" s="139"/>
      <c r="V1" s="139"/>
      <c r="W1" s="139"/>
      <c r="X1" s="139"/>
      <c r="Y1" s="139"/>
      <c r="Z1" s="139"/>
      <c r="AA1" s="139"/>
      <c r="AB1" s="140"/>
      <c r="AC1" s="125" t="s">
        <v>46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40"/>
      <c r="AN1" s="125" t="s">
        <v>42</v>
      </c>
      <c r="AO1" s="139"/>
      <c r="AP1" s="139"/>
      <c r="AQ1" s="139"/>
      <c r="AR1" s="139"/>
      <c r="AS1" s="139"/>
      <c r="AT1" s="139"/>
      <c r="AU1" s="139"/>
      <c r="AV1" s="140"/>
      <c r="AX1" s="125" t="s">
        <v>43</v>
      </c>
      <c r="AY1" s="139"/>
      <c r="AZ1" s="139"/>
      <c r="BA1" s="139"/>
      <c r="BB1" s="139"/>
      <c r="BC1" s="139"/>
      <c r="BD1" s="139"/>
      <c r="BE1" s="139"/>
      <c r="BF1" s="140"/>
    </row>
    <row r="2" ht="7.5" customHeight="1" thickBot="1"/>
    <row r="3" spans="1:58" ht="21.75" customHeight="1" thickBot="1">
      <c r="A3" s="122"/>
      <c r="B3" s="76" t="s">
        <v>58</v>
      </c>
      <c r="C3" s="128" t="s">
        <v>67</v>
      </c>
      <c r="D3" s="128"/>
      <c r="E3" s="128"/>
      <c r="F3" s="128"/>
      <c r="G3" s="131"/>
      <c r="I3" s="122"/>
      <c r="J3" s="76" t="s">
        <v>56</v>
      </c>
      <c r="K3" s="128" t="str">
        <f>CONCATENATE(IF(J3="SK Uljma","Uljma",""),IF(J3="SK Mladost","Inđija",""),IF(J3="SD Jedinstvo","Stara Pazova",""),IF(J3="SD Pančevo 1813","Pančevo",""),IF(J3="SD Vrbas","Vrbas",""),IF(J3="SD Bečkerek 1825","Zrenjanin",""),IF(J3="SK Tatra","Kisač",""),IF(J3="SK Partizan","Čortanovci",""),IF(J3="SD Novi Sad 1790","Novi Sad",""),IF(J3="SK Živko Relić Zuc","Sremska Mitrovica",""),IF(J3="SK Black Horse","Sombor",""),IF(J3="SD Stražilovo","Sremski Karlovci",""),IF(J3="SK Tisa","Adorjan",""),IF(J3="SD Kikinda","Kikinda",""),IF(J3="SD 7 Juli","Odžaci",""),IF(J3="SD Odbrana","Bela Crkva",""),IF(J3="SK Hajduk","Kula",""),IF(J3="SK Novolin","Novi Sad",""),IF(J3="SK Vinogradar","Ledinci",""),IF(J3="ISD Strelac","Novi Sad",""))</f>
        <v>Adorjan</v>
      </c>
      <c r="L3" s="128"/>
      <c r="M3" s="128"/>
      <c r="N3" s="128"/>
      <c r="O3" s="131"/>
      <c r="R3" s="122"/>
      <c r="S3" s="138"/>
      <c r="T3" s="126"/>
      <c r="U3" s="126"/>
      <c r="V3" s="128">
        <f>CONCATENATE(IF(S3="SK Uljma","Uljma",""),IF(S3="SK Mladost","Inđija",""),IF(S3="SD Jedinstvo","Stara Pazova",""),IF(S3="SD Pančevo 1813","Pančevo",""),IF(S3="SD Vrbas","Vrbas",""),IF(S3="SD Bečkerek 1825","Zrenjanin",""),IF(S3="SK Tatra","Kisač",""),IF(S3="SK Partizan","Čortanovci",""),IF(S3="SD Novi Sad 1790","Novi Sad",""),IF(S3="SK Živko Relić Zuc","Sremska Mitrovica",""),IF(S3="SK Black Horse","Sombor",""),IF(S3="SD Stražilovo","Sremski Karlovci",""),IF(S3="SK Tisa","Adorjan",""),IF(S3="SD Kikinda","Kikinda",""),IF(S3="SD 7 Juli","Odžaci",""),IF(S3="SD Odbrana","Bela Crkva",""),IF(S3="SK Hajduk","Kula",""),IF(S3="SK Novolin","Novi Sad",""),IF(S3="SK Vinogradar","Ledinci",""),IF(S3="ISD Strelac","Novi Sad",""))</f>
      </c>
      <c r="W3" s="129"/>
      <c r="X3" s="129"/>
      <c r="Y3" s="129"/>
      <c r="Z3" s="129"/>
      <c r="AA3" s="129"/>
      <c r="AB3" s="130"/>
      <c r="AC3" s="122"/>
      <c r="AD3" s="138"/>
      <c r="AE3" s="126"/>
      <c r="AF3" s="126"/>
      <c r="AG3" s="128">
        <f>CONCATENATE(IF(AD3="SK Uljma","Uljma",""),IF(AD3="SK Mladost","Inđija",""),IF(AD3="SD Jedinstvo","Stara Pazova",""),IF(AD3="SD Pančevo 1813","Pančevo",""),IF(AD3="SD Vrbas","Vrbas",""),IF(AD3="SD Bečkerek 1825","Zrenjanin",""),IF(AD3="SK Tatra","Kisač",""),IF(AD3="SK Partizan","Čortanovci",""),IF(AD3="SD Novi Sad 1790","Novi Sad",""),IF(AD3="SK Živko Relić Zuc","Sremska Mitrovica",""),IF(AD3="SK Black Horse","Sombor",""),IF(AD3="SD Stražilovo","Sremski Karlovci",""),IF(AD3="SK Tisa","Adorjan",""),IF(AD3="SD Kikinda","Kikinda",""),IF(AD3="SD 7 Juli","Odžaci",""),IF(AD3="SD Odbrana","Bela Crkva",""),IF(AD3="SK Hajduk","Kula",""),IF(AD3="SK Novolin","Novi Sad",""),IF(AD3="SK Vinogradar","Ledinci",""),IF(AD3="ISD Strelac","Novi Sad",""))</f>
      </c>
      <c r="AH3" s="129"/>
      <c r="AI3" s="129"/>
      <c r="AJ3" s="129"/>
      <c r="AK3" s="129"/>
      <c r="AL3" s="129"/>
      <c r="AM3" s="130"/>
      <c r="AN3" s="122"/>
      <c r="AO3" s="138"/>
      <c r="AP3" s="128"/>
      <c r="AQ3" s="128">
        <f>CONCATENATE(IF(AO3="SK Uljma","Uljma",""),IF(AO3="SK Mladost","Inđija",""),IF(AO3="SD Jedinstvo","Stara Pazova",""),IF(AO3="SD Pančevo 1813","Pančevo",""),IF(AO3="SD Vrbas","Vrbas",""),IF(AO3="SD Bečkerek 1825","Zrenjanin",""),IF(AO3="SK Tatra","Kisač",""),IF(AO3="SK Partizan","Čortanovci",""),IF(AO3="SD Novi Sad 1790","Novi Sad",""),IF(AO3="SK Živko Relić Zuc","Sremska Mitrovica",""),IF(AO3="SK Black Horse","Sombor",""),IF(AO3="SD Stražilovo","Sremski Karlovci",""),IF(AO3="SK Tisa","Adorjan",""),IF(AO3="SD Kikinda","Kikinda",""),IF(AO3="SD 7 Juli","Odžaci",""),IF(AO3="SD Odbrana","Bela Crkva",""),IF(AO3="SK Hajduk","Kula",""),IF(AO3="SK Novolin","Novi Sad",""),IF(AO3="SK Vinogradar","Ledinci",""),IF(AO3="ISD Strelac","Novi Sad",""))</f>
      </c>
      <c r="AR3" s="128"/>
      <c r="AS3" s="128"/>
      <c r="AT3" s="128"/>
      <c r="AU3" s="128"/>
      <c r="AV3" s="131"/>
      <c r="AX3" s="122"/>
      <c r="AY3" s="138"/>
      <c r="AZ3" s="128"/>
      <c r="BA3" s="128">
        <f>CONCATENATE(IF(AY3="SK Uljma","Uljma",""),IF(AY3="SK Mladost","Inđija",""),IF(AY3="SD Jedinstvo","Stara Pazova",""),IF(AY3="SD Pančevo 1813","Pančevo",""),IF(AY3="SD Vrbas","Vrbas",""),IF(AY3="SD Bečkerek 1825","Zrenjanin",""),IF(AY3="SK Tatra","Kisač",""),IF(AY3="SK Partizan","Čortanovci",""),IF(AY3="SD Novi Sad 1790","Novi Sad",""),IF(AY3="SK Živko Relić Zuc","Sremska Mitrovica",""),IF(AY3="SK Black Horse","Sombor",""),IF(AY3="SD Stražilovo","Sremski Karlovci",""),IF(AY3="SK Tisa","Adorjan",""),IF(AY3="SD Kikinda","Kikinda",""),IF(AY3="SD 7 Juli","Odžaci",""),IF(AY3="SD Odbrana","Bela Crkva",""),IF(AY3="SK Hajduk","Kula",""),IF(AY3="SK Novolin","Novi Sad",""),IF(AY3="SK Vinogradar","Ledinci",""),IF(AY3="ISD Strelac","Novi Sad",""))</f>
      </c>
      <c r="BB3" s="128"/>
      <c r="BC3" s="128"/>
      <c r="BD3" s="128"/>
      <c r="BE3" s="128"/>
      <c r="BF3" s="131"/>
    </row>
    <row r="4" spans="1:58" ht="16.5" customHeight="1" thickBot="1">
      <c r="A4" s="123"/>
      <c r="B4" s="34" t="s">
        <v>40</v>
      </c>
      <c r="C4" s="35" t="s">
        <v>35</v>
      </c>
      <c r="D4" s="36" t="s">
        <v>22</v>
      </c>
      <c r="E4" s="37" t="s">
        <v>21</v>
      </c>
      <c r="F4" s="46" t="s">
        <v>16</v>
      </c>
      <c r="G4" s="122">
        <f>SUM(F5+F6+F7)</f>
        <v>503</v>
      </c>
      <c r="I4" s="123"/>
      <c r="J4" s="34" t="s">
        <v>40</v>
      </c>
      <c r="K4" s="35" t="s">
        <v>35</v>
      </c>
      <c r="L4" s="36" t="s">
        <v>22</v>
      </c>
      <c r="M4" s="37" t="s">
        <v>21</v>
      </c>
      <c r="N4" s="46" t="s">
        <v>16</v>
      </c>
      <c r="O4" s="122">
        <f>SUM(N5+N6+N7)</f>
        <v>492</v>
      </c>
      <c r="R4" s="123"/>
      <c r="S4" s="34" t="s">
        <v>44</v>
      </c>
      <c r="T4" s="35" t="s">
        <v>35</v>
      </c>
      <c r="U4" s="36" t="s">
        <v>22</v>
      </c>
      <c r="V4" s="37" t="s">
        <v>21</v>
      </c>
      <c r="W4" s="36" t="s">
        <v>20</v>
      </c>
      <c r="X4" s="37" t="s">
        <v>19</v>
      </c>
      <c r="Y4" s="36" t="s">
        <v>18</v>
      </c>
      <c r="Z4" s="37" t="s">
        <v>17</v>
      </c>
      <c r="AA4" s="46" t="s">
        <v>16</v>
      </c>
      <c r="AB4" s="122">
        <f>SUM(AA5+AA6+AA7)</f>
        <v>0</v>
      </c>
      <c r="AC4" s="123"/>
      <c r="AD4" s="34" t="s">
        <v>44</v>
      </c>
      <c r="AE4" s="35" t="s">
        <v>35</v>
      </c>
      <c r="AF4" s="36" t="s">
        <v>22</v>
      </c>
      <c r="AG4" s="37" t="s">
        <v>21</v>
      </c>
      <c r="AH4" s="36" t="s">
        <v>20</v>
      </c>
      <c r="AI4" s="37" t="s">
        <v>19</v>
      </c>
      <c r="AJ4" s="36" t="s">
        <v>18</v>
      </c>
      <c r="AK4" s="37" t="s">
        <v>17</v>
      </c>
      <c r="AL4" s="46" t="s">
        <v>16</v>
      </c>
      <c r="AM4" s="122">
        <f>SUM(AL5+AL6+AL7)</f>
        <v>0</v>
      </c>
      <c r="AN4" s="123"/>
      <c r="AO4" s="11" t="s">
        <v>40</v>
      </c>
      <c r="AP4" s="12" t="s">
        <v>35</v>
      </c>
      <c r="AQ4" s="13" t="s">
        <v>22</v>
      </c>
      <c r="AR4" s="14" t="s">
        <v>21</v>
      </c>
      <c r="AS4" s="13" t="s">
        <v>20</v>
      </c>
      <c r="AT4" s="14" t="s">
        <v>19</v>
      </c>
      <c r="AU4" s="45" t="s">
        <v>16</v>
      </c>
      <c r="AV4" s="122">
        <f>SUM(AU5+AU6+AU7)</f>
        <v>0</v>
      </c>
      <c r="AX4" s="123"/>
      <c r="AY4" s="11" t="s">
        <v>40</v>
      </c>
      <c r="AZ4" s="12" t="s">
        <v>35</v>
      </c>
      <c r="BA4" s="13" t="s">
        <v>22</v>
      </c>
      <c r="BB4" s="14" t="s">
        <v>21</v>
      </c>
      <c r="BC4" s="13" t="s">
        <v>20</v>
      </c>
      <c r="BD4" s="14" t="s">
        <v>19</v>
      </c>
      <c r="BE4" s="45" t="s">
        <v>16</v>
      </c>
      <c r="BF4" s="122">
        <f>SUM(BE5+BE6+BE7)</f>
        <v>0</v>
      </c>
    </row>
    <row r="5" spans="1:58" ht="15.75" customHeight="1">
      <c r="A5" s="123"/>
      <c r="B5" s="4" t="s">
        <v>64</v>
      </c>
      <c r="C5" s="1">
        <v>2004</v>
      </c>
      <c r="D5" s="81">
        <v>92</v>
      </c>
      <c r="E5" s="19">
        <v>89</v>
      </c>
      <c r="F5" s="64">
        <f>SUM(D5,E5)</f>
        <v>181</v>
      </c>
      <c r="G5" s="123"/>
      <c r="I5" s="123"/>
      <c r="J5" s="4" t="s">
        <v>61</v>
      </c>
      <c r="K5" s="1">
        <v>2008</v>
      </c>
      <c r="L5" s="81">
        <v>78</v>
      </c>
      <c r="M5" s="19">
        <v>78</v>
      </c>
      <c r="N5" s="64">
        <f>SUM(L5,M5)</f>
        <v>156</v>
      </c>
      <c r="O5" s="123"/>
      <c r="R5" s="123"/>
      <c r="S5" s="39"/>
      <c r="T5" s="1"/>
      <c r="U5" s="33"/>
      <c r="V5" s="33"/>
      <c r="W5" s="33"/>
      <c r="X5" s="33"/>
      <c r="Y5" s="33"/>
      <c r="Z5" s="56"/>
      <c r="AA5" s="64">
        <f>SUM(U5:Z5)</f>
        <v>0</v>
      </c>
      <c r="AB5" s="132"/>
      <c r="AC5" s="123"/>
      <c r="AD5" s="39"/>
      <c r="AE5" s="1"/>
      <c r="AF5" s="33"/>
      <c r="AG5" s="33"/>
      <c r="AH5" s="33"/>
      <c r="AI5" s="33"/>
      <c r="AJ5" s="33"/>
      <c r="AK5" s="56"/>
      <c r="AL5" s="64">
        <f>SUM(AF5:AK5)</f>
        <v>0</v>
      </c>
      <c r="AM5" s="132"/>
      <c r="AN5" s="123"/>
      <c r="AO5" s="4"/>
      <c r="AP5" s="1"/>
      <c r="AQ5" s="21"/>
      <c r="AR5" s="16"/>
      <c r="AS5" s="15"/>
      <c r="AT5" s="19"/>
      <c r="AU5" s="64">
        <f>SUM(AQ5:AT5)</f>
        <v>0</v>
      </c>
      <c r="AV5" s="123"/>
      <c r="AX5" s="123"/>
      <c r="AY5" s="4"/>
      <c r="AZ5" s="1"/>
      <c r="BA5" s="21"/>
      <c r="BB5" s="16"/>
      <c r="BC5" s="15"/>
      <c r="BD5" s="19"/>
      <c r="BE5" s="64">
        <f>SUM(BA5:BD5)</f>
        <v>0</v>
      </c>
      <c r="BF5" s="123"/>
    </row>
    <row r="6" spans="1:58" ht="15.75" customHeight="1">
      <c r="A6" s="123"/>
      <c r="B6" s="5" t="s">
        <v>65</v>
      </c>
      <c r="C6" s="2">
        <v>2007</v>
      </c>
      <c r="D6" s="82">
        <v>86</v>
      </c>
      <c r="E6" s="10">
        <v>86</v>
      </c>
      <c r="F6" s="65">
        <f>SUM(D6,E6)</f>
        <v>172</v>
      </c>
      <c r="G6" s="123"/>
      <c r="I6" s="123"/>
      <c r="J6" s="5" t="s">
        <v>62</v>
      </c>
      <c r="K6" s="2">
        <v>2006</v>
      </c>
      <c r="L6" s="82">
        <v>88</v>
      </c>
      <c r="M6" s="10">
        <v>86</v>
      </c>
      <c r="N6" s="65">
        <f>SUM(L6,M6)</f>
        <v>174</v>
      </c>
      <c r="O6" s="123"/>
      <c r="R6" s="123"/>
      <c r="S6" s="5"/>
      <c r="T6" s="2"/>
      <c r="U6" s="22"/>
      <c r="V6" s="8"/>
      <c r="W6" s="7"/>
      <c r="X6" s="7"/>
      <c r="Y6" s="7"/>
      <c r="Z6" s="10"/>
      <c r="AA6" s="65">
        <f>SUM(U6:Z6)</f>
        <v>0</v>
      </c>
      <c r="AB6" s="132"/>
      <c r="AC6" s="123"/>
      <c r="AD6" s="5"/>
      <c r="AE6" s="2"/>
      <c r="AF6" s="22"/>
      <c r="AG6" s="8"/>
      <c r="AH6" s="7"/>
      <c r="AI6" s="7"/>
      <c r="AJ6" s="7"/>
      <c r="AK6" s="10"/>
      <c r="AL6" s="65">
        <f>SUM(AF6:AK6)</f>
        <v>0</v>
      </c>
      <c r="AM6" s="132"/>
      <c r="AN6" s="123"/>
      <c r="AO6" s="5"/>
      <c r="AP6" s="2"/>
      <c r="AQ6" s="22"/>
      <c r="AR6" s="8"/>
      <c r="AS6" s="7"/>
      <c r="AT6" s="10"/>
      <c r="AU6" s="65">
        <f>SUM(AQ6:AT6)</f>
        <v>0</v>
      </c>
      <c r="AV6" s="123"/>
      <c r="AX6" s="123"/>
      <c r="AY6" s="5"/>
      <c r="AZ6" s="2"/>
      <c r="BA6" s="22"/>
      <c r="BB6" s="8"/>
      <c r="BC6" s="7"/>
      <c r="BD6" s="10"/>
      <c r="BE6" s="65">
        <f>SUM(BA6:BD6)</f>
        <v>0</v>
      </c>
      <c r="BF6" s="123"/>
    </row>
    <row r="7" spans="1:58" ht="16.5" customHeight="1" thickBot="1">
      <c r="A7" s="124"/>
      <c r="B7" s="6" t="s">
        <v>66</v>
      </c>
      <c r="C7" s="3">
        <v>2009</v>
      </c>
      <c r="D7" s="83">
        <v>74</v>
      </c>
      <c r="E7" s="20">
        <v>76</v>
      </c>
      <c r="F7" s="66">
        <f>SUM(D7,E7)</f>
        <v>150</v>
      </c>
      <c r="G7" s="124"/>
      <c r="I7" s="124"/>
      <c r="J7" s="6" t="s">
        <v>63</v>
      </c>
      <c r="K7" s="3">
        <v>2007</v>
      </c>
      <c r="L7" s="83">
        <v>88</v>
      </c>
      <c r="M7" s="20">
        <v>74</v>
      </c>
      <c r="N7" s="66">
        <f>SUM(L7,M7)</f>
        <v>162</v>
      </c>
      <c r="O7" s="124"/>
      <c r="R7" s="124"/>
      <c r="S7" s="6"/>
      <c r="T7" s="3"/>
      <c r="U7" s="23"/>
      <c r="V7" s="18"/>
      <c r="W7" s="17"/>
      <c r="X7" s="17"/>
      <c r="Y7" s="17"/>
      <c r="Z7" s="20"/>
      <c r="AA7" s="66">
        <f>SUM(U7:Z7)</f>
        <v>0</v>
      </c>
      <c r="AB7" s="133"/>
      <c r="AC7" s="124"/>
      <c r="AD7" s="6"/>
      <c r="AE7" s="3"/>
      <c r="AF7" s="23"/>
      <c r="AG7" s="18"/>
      <c r="AH7" s="17"/>
      <c r="AI7" s="17"/>
      <c r="AJ7" s="17"/>
      <c r="AK7" s="20"/>
      <c r="AL7" s="66">
        <f>SUM(AF7:AK7)</f>
        <v>0</v>
      </c>
      <c r="AM7" s="133"/>
      <c r="AN7" s="124"/>
      <c r="AO7" s="6"/>
      <c r="AP7" s="3"/>
      <c r="AQ7" s="23"/>
      <c r="AR7" s="18"/>
      <c r="AS7" s="17"/>
      <c r="AT7" s="20"/>
      <c r="AU7" s="66">
        <f>SUM(AQ7:AT7)</f>
        <v>0</v>
      </c>
      <c r="AV7" s="124"/>
      <c r="AX7" s="124"/>
      <c r="AY7" s="6"/>
      <c r="AZ7" s="3"/>
      <c r="BA7" s="23"/>
      <c r="BB7" s="18"/>
      <c r="BC7" s="17"/>
      <c r="BD7" s="20"/>
      <c r="BE7" s="66">
        <f>SUM(BA7:BD7)</f>
        <v>0</v>
      </c>
      <c r="BF7" s="124"/>
    </row>
    <row r="8" spans="1:15" ht="16.5" customHeight="1" thickBot="1">
      <c r="A8" s="84"/>
      <c r="B8" s="84"/>
      <c r="C8" s="84"/>
      <c r="D8" s="84"/>
      <c r="E8" s="84"/>
      <c r="F8" s="84"/>
      <c r="G8" s="84"/>
      <c r="I8" s="84"/>
      <c r="J8" s="84"/>
      <c r="K8" s="84"/>
      <c r="L8" s="84"/>
      <c r="M8" s="84"/>
      <c r="N8" s="84"/>
      <c r="O8" s="84"/>
    </row>
    <row r="9" spans="1:58" ht="21.75" customHeight="1" thickBot="1">
      <c r="A9" s="122"/>
      <c r="B9" s="76" t="s">
        <v>51</v>
      </c>
      <c r="C9" s="128" t="str">
        <f>CONCATENATE(IF(B9="SK Uljma","Uljma",""),IF(B9="SK Mladost","Inđija",""),IF(B9="SD Jedinstvo","Stara Pazova",""),IF(B9="SD Pančevo 1813","Pančevo",""),IF(B9="SD Vrbas","Vrbas",""),IF(B9="SD Bečkerek 1825","Zrenjanin",""),IF(B9="SK Tatra","Kisač",""),IF(B9="SK Partizan","Čortanovci",""),IF(B9="SD Novi Sad 1790","Novi Sad",""),IF(B9="SK Živko Relić Zuc","Sremska Mitrovica",""),IF(B9="SK Black Horse","Sombor",""),IF(B9="SD Stražilovo","Sremski Karlovci",""),IF(B9="SK Tisa","Adorjan",""),IF(B9="SD Kikinda","Kikinda",""),IF(B9="SD 7 Juli","Odžaci",""),IF(B9="SD Odbrana","Bela Crkva",""),IF(B9="SK Hajduk","Kula",""),IF(B9="SK Novolin","Novi Sad",""),IF(B9="SK Vinogradar","Ledinci",""),IF(B9="ISD Strelac","Novi Sad",""))</f>
        <v>Inđija</v>
      </c>
      <c r="D9" s="128"/>
      <c r="E9" s="128"/>
      <c r="F9" s="128"/>
      <c r="G9" s="131"/>
      <c r="I9" s="122"/>
      <c r="J9" s="76" t="s">
        <v>58</v>
      </c>
      <c r="K9" s="128" t="str">
        <f>CONCATENATE(IF(J9="SK Uljma","Uljma",""),IF(J9="SK Mladost","Inđija",""),IF(J9="SD Jedinstvo","Stara Pazova",""),IF(J9="SD Pančevo 1813","Pančevo",""),IF(J9="SD Vrbas","Vrbas",""),IF(J9="SD Bečkerek 1825","Zrenjanin",""),IF(J9="SK Tatra","Kisač",""),IF(J9="SK Partizan","Čortanovci",""),IF(J9="SD Novi Sad 1790","Novi Sad",""),IF(J9="SK Živko Relić Zuc","Sremska Mitrovica",""),IF(J9="SK Black Horse","Sombor",""),IF(J9="SD Stražilovo","Sremski Karlovci",""),IF(J9="SK Tisa","Adorjan",""),IF(J9="SD Kikinda","Kikinda",""),IF(J9="SD 7 Juli","Odžaci",""),IF(J9="SD Odbrana","Bela Crkva",""),IF(J9="SK Hajduk","Kula",""),IF(J9="SK Novolin","Novi Sad",""),IF(J9="SK Vinogradar","Ledinci",""),IF(J9="ISD Strelac","Novi Sad",""))</f>
        <v>Pančevo</v>
      </c>
      <c r="L9" s="128"/>
      <c r="M9" s="128"/>
      <c r="N9" s="128"/>
      <c r="O9" s="131"/>
      <c r="R9" s="122"/>
      <c r="S9" s="138"/>
      <c r="T9" s="126"/>
      <c r="U9" s="126"/>
      <c r="V9" s="128">
        <f>CONCATENATE(IF(S9="SK Uljma","Uljma",""),IF(S9="SK Mladost","Inđija",""),IF(S9="SD Jedinstvo","Stara Pazova",""),IF(S9="SD Pančevo 1813","Pančevo",""),IF(S9="SD Vrbas","Vrbas",""),IF(S9="SD Bečkerek 1825","Zrenjanin",""),IF(S9="SK Tatra","Kisač",""),IF(S9="SK Partizan","Čortanovci",""),IF(S9="SD Novi Sad 1790","Novi Sad",""),IF(S9="SK Živko Relić Zuc","Sremska Mitrovica",""),IF(S9="SK Black Horse","Sombor",""),IF(S9="SD Stražilovo","Sremski Karlovci",""),IF(S9="SK Tisa","Adorjan",""),IF(S9="SD Kikinda","Kikinda",""),IF(S9="SD 7 Juli","Odžaci",""),IF(S9="SD Odbrana","Bela Crkva",""),IF(S9="SK Hajduk","Kula",""),IF(S9="SK Novolin","Novi Sad",""),IF(S9="SK Vinogradar","Ledinci",""),IF(S9="ISD Strelac","Novi Sad",""))</f>
      </c>
      <c r="W9" s="129"/>
      <c r="X9" s="129"/>
      <c r="Y9" s="129"/>
      <c r="Z9" s="129"/>
      <c r="AA9" s="129"/>
      <c r="AB9" s="130"/>
      <c r="AC9" s="122"/>
      <c r="AD9" s="138"/>
      <c r="AE9" s="126"/>
      <c r="AF9" s="126"/>
      <c r="AG9" s="128">
        <f>CONCATENATE(IF(AD9="SK Uljma","Uljma",""),IF(AD9="SK Mladost","Inđija",""),IF(AD9="SD Jedinstvo","Stara Pazova",""),IF(AD9="SD Pančevo 1813","Pančevo",""),IF(AD9="SD Vrbas","Vrbas",""),IF(AD9="SD Bečkerek 1825","Zrenjanin",""),IF(AD9="SK Tatra","Kisač",""),IF(AD9="SK Partizan","Čortanovci",""),IF(AD9="SD Novi Sad 1790","Novi Sad",""),IF(AD9="SK Živko Relić Zuc","Sremska Mitrovica",""),IF(AD9="SK Black Horse","Sombor",""),IF(AD9="SD Stražilovo","Sremski Karlovci",""),IF(AD9="SK Tisa","Adorjan",""),IF(AD9="SD Kikinda","Kikinda",""),IF(AD9="SD 7 Juli","Odžaci",""),IF(AD9="SD Odbrana","Bela Crkva",""),IF(AD9="SK Hajduk","Kula",""),IF(AD9="SK Novolin","Novi Sad",""),IF(AD9="SK Vinogradar","Ledinci",""),IF(AD9="ISD Strelac","Novi Sad",""))</f>
      </c>
      <c r="AH9" s="129"/>
      <c r="AI9" s="129"/>
      <c r="AJ9" s="129"/>
      <c r="AK9" s="129"/>
      <c r="AL9" s="129"/>
      <c r="AM9" s="130"/>
      <c r="AN9" s="122"/>
      <c r="AO9" s="138"/>
      <c r="AP9" s="128"/>
      <c r="AQ9" s="128">
        <f>CONCATENATE(IF(AO9="SK Uljma","Uljma",""),IF(AO9="SK Mladost","Inđija",""),IF(AO9="SD Jedinstvo","Stara Pazova",""),IF(AO9="SD Pančevo 1813","Pančevo",""),IF(AO9="SD Vrbas","Vrbas",""),IF(AO9="SD Bečkerek 1825","Zrenjanin",""),IF(AO9="SK Tatra","Kisač",""),IF(AO9="SK Partizan","Čortanovci",""),IF(AO9="SD Novi Sad 1790","Novi Sad",""),IF(AO9="SK Živko Relić Zuc","Sremska Mitrovica",""),IF(AO9="SK Black Horse","Sombor",""),IF(AO9="SD Stražilovo","Sremski Karlovci",""),IF(AO9="SK Tisa","Adorjan",""),IF(AO9="SD Kikinda","Kikinda",""),IF(AO9="SD 7 Juli","Odžaci",""),IF(AO9="SD Odbrana","Bela Crkva",""),IF(AO9="SK Hajduk","Kula",""),IF(AO9="SK Novolin","Novi Sad",""),IF(AO9="SK Vinogradar","Ledinci",""),IF(AO9="ISD Strelac","Novi Sad",""))</f>
      </c>
      <c r="AR9" s="128"/>
      <c r="AS9" s="128"/>
      <c r="AT9" s="128"/>
      <c r="AU9" s="128"/>
      <c r="AV9" s="131"/>
      <c r="AX9" s="122"/>
      <c r="AY9" s="138"/>
      <c r="AZ9" s="128"/>
      <c r="BA9" s="128">
        <f>CONCATENATE(IF(AY9="SK Uljma","Uljma",""),IF(AY9="SK Mladost","Inđija",""),IF(AY9="SD Jedinstvo","Stara Pazova",""),IF(AY9="SD Pančevo 1813","Pančevo",""),IF(AY9="SD Vrbas","Vrbas",""),IF(AY9="SD Bečkerek 1825","Zrenjanin",""),IF(AY9="SK Tatra","Kisač",""),IF(AY9="SK Partizan","Čortanovci",""),IF(AY9="SD Novi Sad 1790","Novi Sad",""),IF(AY9="SK Živko Relić Zuc","Sremska Mitrovica",""),IF(AY9="SK Black Horse","Sombor",""),IF(AY9="SD Stražilovo","Sremski Karlovci",""),IF(AY9="SK Tisa","Adorjan",""),IF(AY9="SD Kikinda","Kikinda",""),IF(AY9="SD 7 Juli","Odžaci",""),IF(AY9="SD Odbrana","Bela Crkva",""),IF(AY9="SK Hajduk","Kula",""),IF(AY9="SK Novolin","Novi Sad",""),IF(AY9="SK Vinogradar","Ledinci",""),IF(AY9="ISD Strelac","Novi Sad",""))</f>
      </c>
      <c r="BB9" s="128"/>
      <c r="BC9" s="128"/>
      <c r="BD9" s="128"/>
      <c r="BE9" s="128"/>
      <c r="BF9" s="131"/>
    </row>
    <row r="10" spans="1:58" ht="16.5" customHeight="1" thickBot="1">
      <c r="A10" s="123"/>
      <c r="B10" s="34" t="s">
        <v>40</v>
      </c>
      <c r="C10" s="35" t="s">
        <v>35</v>
      </c>
      <c r="D10" s="36" t="s">
        <v>22</v>
      </c>
      <c r="E10" s="37" t="s">
        <v>21</v>
      </c>
      <c r="F10" s="46" t="s">
        <v>16</v>
      </c>
      <c r="G10" s="122">
        <f>SUM(F11+F12+F13)</f>
        <v>518</v>
      </c>
      <c r="I10" s="123"/>
      <c r="J10" s="34" t="s">
        <v>40</v>
      </c>
      <c r="K10" s="35" t="s">
        <v>35</v>
      </c>
      <c r="L10" s="36" t="s">
        <v>22</v>
      </c>
      <c r="M10" s="37" t="s">
        <v>21</v>
      </c>
      <c r="N10" s="46" t="s">
        <v>16</v>
      </c>
      <c r="O10" s="122">
        <f>SUM(N11+N12+N13)</f>
        <v>505</v>
      </c>
      <c r="R10" s="123"/>
      <c r="S10" s="34" t="s">
        <v>44</v>
      </c>
      <c r="T10" s="35" t="s">
        <v>35</v>
      </c>
      <c r="U10" s="36" t="s">
        <v>22</v>
      </c>
      <c r="V10" s="37" t="s">
        <v>21</v>
      </c>
      <c r="W10" s="36" t="s">
        <v>20</v>
      </c>
      <c r="X10" s="37" t="s">
        <v>19</v>
      </c>
      <c r="Y10" s="36" t="s">
        <v>18</v>
      </c>
      <c r="Z10" s="37" t="s">
        <v>17</v>
      </c>
      <c r="AA10" s="46" t="s">
        <v>16</v>
      </c>
      <c r="AB10" s="122">
        <f>SUM(AA11+AA12+AA13)</f>
        <v>0</v>
      </c>
      <c r="AC10" s="123"/>
      <c r="AD10" s="34" t="s">
        <v>44</v>
      </c>
      <c r="AE10" s="35" t="s">
        <v>35</v>
      </c>
      <c r="AF10" s="13" t="s">
        <v>22</v>
      </c>
      <c r="AG10" s="14" t="s">
        <v>21</v>
      </c>
      <c r="AH10" s="13" t="s">
        <v>20</v>
      </c>
      <c r="AI10" s="14" t="s">
        <v>19</v>
      </c>
      <c r="AJ10" s="13" t="s">
        <v>18</v>
      </c>
      <c r="AK10" s="14" t="s">
        <v>17</v>
      </c>
      <c r="AL10" s="45" t="s">
        <v>16</v>
      </c>
      <c r="AM10" s="122">
        <f>SUM(AL11+AL12+AL13)</f>
        <v>0</v>
      </c>
      <c r="AN10" s="123"/>
      <c r="AO10" s="11" t="s">
        <v>40</v>
      </c>
      <c r="AP10" s="12" t="s">
        <v>35</v>
      </c>
      <c r="AQ10" s="36" t="s">
        <v>22</v>
      </c>
      <c r="AR10" s="37" t="s">
        <v>21</v>
      </c>
      <c r="AS10" s="36" t="s">
        <v>20</v>
      </c>
      <c r="AT10" s="37" t="s">
        <v>19</v>
      </c>
      <c r="AU10" s="46" t="s">
        <v>16</v>
      </c>
      <c r="AV10" s="122">
        <f>SUM(AU11+AU12+AU13)</f>
        <v>0</v>
      </c>
      <c r="AX10" s="123"/>
      <c r="AY10" s="11" t="s">
        <v>40</v>
      </c>
      <c r="AZ10" s="12" t="s">
        <v>35</v>
      </c>
      <c r="BA10" s="36" t="s">
        <v>22</v>
      </c>
      <c r="BB10" s="37" t="s">
        <v>21</v>
      </c>
      <c r="BC10" s="36" t="s">
        <v>20</v>
      </c>
      <c r="BD10" s="37" t="s">
        <v>19</v>
      </c>
      <c r="BE10" s="46" t="s">
        <v>16</v>
      </c>
      <c r="BF10" s="122">
        <f>SUM(BE11+BE12+BE13)</f>
        <v>0</v>
      </c>
    </row>
    <row r="11" spans="1:58" ht="15.75" customHeight="1">
      <c r="A11" s="123"/>
      <c r="B11" s="4" t="s">
        <v>68</v>
      </c>
      <c r="C11" s="1">
        <v>2004</v>
      </c>
      <c r="D11" s="81">
        <v>90</v>
      </c>
      <c r="E11" s="19">
        <v>87</v>
      </c>
      <c r="F11" s="64">
        <f>SUM(D11,E11)</f>
        <v>177</v>
      </c>
      <c r="G11" s="123"/>
      <c r="I11" s="123"/>
      <c r="J11" s="76" t="s">
        <v>78</v>
      </c>
      <c r="K11" s="76">
        <v>2005</v>
      </c>
      <c r="L11" s="76">
        <v>86</v>
      </c>
      <c r="M11" s="76">
        <v>86</v>
      </c>
      <c r="N11" s="64">
        <f>SUM(L11,M11)</f>
        <v>172</v>
      </c>
      <c r="O11" s="123"/>
      <c r="R11" s="123"/>
      <c r="S11" s="39"/>
      <c r="T11" s="1"/>
      <c r="U11" s="33"/>
      <c r="V11" s="33"/>
      <c r="W11" s="33"/>
      <c r="X11" s="33"/>
      <c r="Y11" s="33"/>
      <c r="Z11" s="56"/>
      <c r="AA11" s="64">
        <f>SUM(U11:Z11)</f>
        <v>0</v>
      </c>
      <c r="AB11" s="132"/>
      <c r="AC11" s="123"/>
      <c r="AD11" s="4"/>
      <c r="AE11" s="1"/>
      <c r="AF11" s="21"/>
      <c r="AG11" s="16"/>
      <c r="AH11" s="15"/>
      <c r="AI11" s="15"/>
      <c r="AJ11" s="15"/>
      <c r="AK11" s="19"/>
      <c r="AL11" s="64">
        <f>SUM(AF11:AK11)</f>
        <v>0</v>
      </c>
      <c r="AM11" s="132"/>
      <c r="AN11" s="123"/>
      <c r="AO11" s="4"/>
      <c r="AP11" s="1"/>
      <c r="AQ11" s="21"/>
      <c r="AR11" s="16"/>
      <c r="AS11" s="15"/>
      <c r="AT11" s="19"/>
      <c r="AU11" s="64">
        <f>SUM(AQ11:AT11)</f>
        <v>0</v>
      </c>
      <c r="AV11" s="123"/>
      <c r="AX11" s="123"/>
      <c r="AY11" s="4"/>
      <c r="AZ11" s="1"/>
      <c r="BA11" s="21"/>
      <c r="BB11" s="16"/>
      <c r="BC11" s="15"/>
      <c r="BD11" s="19"/>
      <c r="BE11" s="64">
        <f>SUM(BA11:BD11)</f>
        <v>0</v>
      </c>
      <c r="BF11" s="123"/>
    </row>
    <row r="12" spans="1:58" ht="15.75" customHeight="1">
      <c r="A12" s="123"/>
      <c r="B12" s="5" t="s">
        <v>69</v>
      </c>
      <c r="C12" s="2">
        <v>2005</v>
      </c>
      <c r="D12" s="82">
        <v>85</v>
      </c>
      <c r="E12" s="10">
        <v>83</v>
      </c>
      <c r="F12" s="65">
        <f>SUM(D12,E12)</f>
        <v>168</v>
      </c>
      <c r="G12" s="123"/>
      <c r="I12" s="123"/>
      <c r="J12" s="76" t="s">
        <v>79</v>
      </c>
      <c r="K12" s="76">
        <v>2004</v>
      </c>
      <c r="L12" s="76">
        <v>71</v>
      </c>
      <c r="M12" s="76">
        <v>81</v>
      </c>
      <c r="N12" s="65">
        <f>SUM(L12,M12)</f>
        <v>152</v>
      </c>
      <c r="O12" s="123"/>
      <c r="R12" s="123"/>
      <c r="S12" s="5"/>
      <c r="T12" s="2"/>
      <c r="U12" s="22"/>
      <c r="V12" s="8"/>
      <c r="W12" s="7"/>
      <c r="X12" s="7"/>
      <c r="Y12" s="7"/>
      <c r="Z12" s="10"/>
      <c r="AA12" s="65">
        <f>SUM(U12:Z12)</f>
        <v>0</v>
      </c>
      <c r="AB12" s="132"/>
      <c r="AC12" s="123"/>
      <c r="AD12" s="5"/>
      <c r="AE12" s="2"/>
      <c r="AF12" s="22"/>
      <c r="AG12" s="8"/>
      <c r="AH12" s="7"/>
      <c r="AI12" s="7"/>
      <c r="AJ12" s="7"/>
      <c r="AK12" s="10"/>
      <c r="AL12" s="65">
        <f>SUM(AF12:AK12)</f>
        <v>0</v>
      </c>
      <c r="AM12" s="132"/>
      <c r="AN12" s="123"/>
      <c r="AO12" s="5"/>
      <c r="AP12" s="2"/>
      <c r="AQ12" s="22"/>
      <c r="AR12" s="8"/>
      <c r="AS12" s="7"/>
      <c r="AT12" s="10"/>
      <c r="AU12" s="65">
        <f>SUM(AQ12:AT12)</f>
        <v>0</v>
      </c>
      <c r="AV12" s="123"/>
      <c r="AX12" s="123"/>
      <c r="AY12" s="5"/>
      <c r="AZ12" s="2"/>
      <c r="BA12" s="22"/>
      <c r="BB12" s="8"/>
      <c r="BC12" s="7"/>
      <c r="BD12" s="10"/>
      <c r="BE12" s="65">
        <f>SUM(BA12:BD12)</f>
        <v>0</v>
      </c>
      <c r="BF12" s="123"/>
    </row>
    <row r="13" spans="1:58" ht="16.5" customHeight="1" thickBot="1">
      <c r="A13" s="124"/>
      <c r="B13" s="6" t="s">
        <v>70</v>
      </c>
      <c r="C13" s="3">
        <v>2007</v>
      </c>
      <c r="D13" s="83">
        <v>88</v>
      </c>
      <c r="E13" s="20">
        <v>85</v>
      </c>
      <c r="F13" s="66">
        <f>SUM(D13,E13)</f>
        <v>173</v>
      </c>
      <c r="G13" s="124"/>
      <c r="I13" s="124"/>
      <c r="J13" s="76" t="s">
        <v>82</v>
      </c>
      <c r="K13" s="76">
        <v>2006</v>
      </c>
      <c r="L13" s="83">
        <v>91</v>
      </c>
      <c r="M13" s="20">
        <v>90</v>
      </c>
      <c r="N13" s="66">
        <f>SUM(L13,M13)</f>
        <v>181</v>
      </c>
      <c r="O13" s="124"/>
      <c r="R13" s="124"/>
      <c r="S13" s="6"/>
      <c r="T13" s="3"/>
      <c r="U13" s="23"/>
      <c r="V13" s="18"/>
      <c r="W13" s="17"/>
      <c r="X13" s="17"/>
      <c r="Y13" s="17"/>
      <c r="Z13" s="20"/>
      <c r="AA13" s="66">
        <f>SUM(U13:Z13)</f>
        <v>0</v>
      </c>
      <c r="AB13" s="133"/>
      <c r="AC13" s="124"/>
      <c r="AD13" s="6"/>
      <c r="AE13" s="3"/>
      <c r="AF13" s="23"/>
      <c r="AG13" s="18"/>
      <c r="AH13" s="17"/>
      <c r="AI13" s="17"/>
      <c r="AJ13" s="17"/>
      <c r="AK13" s="20"/>
      <c r="AL13" s="66">
        <f>SUM(AF13:AK13)</f>
        <v>0</v>
      </c>
      <c r="AM13" s="133"/>
      <c r="AN13" s="124"/>
      <c r="AO13" s="6"/>
      <c r="AP13" s="3"/>
      <c r="AQ13" s="23"/>
      <c r="AR13" s="18"/>
      <c r="AS13" s="17"/>
      <c r="AT13" s="20"/>
      <c r="AU13" s="66">
        <f>SUM(AQ13:AT13)</f>
        <v>0</v>
      </c>
      <c r="AV13" s="124"/>
      <c r="AX13" s="124"/>
      <c r="AY13" s="6"/>
      <c r="AZ13" s="3"/>
      <c r="BA13" s="23"/>
      <c r="BB13" s="18"/>
      <c r="BC13" s="17"/>
      <c r="BD13" s="20"/>
      <c r="BE13" s="66">
        <f>SUM(BA13:BD13)</f>
        <v>0</v>
      </c>
      <c r="BF13" s="124"/>
    </row>
    <row r="14" spans="1:15" ht="16.5" customHeight="1" thickBot="1">
      <c r="A14" s="84"/>
      <c r="B14" s="84"/>
      <c r="C14" s="84"/>
      <c r="D14" s="84"/>
      <c r="E14" s="84"/>
      <c r="F14" s="84"/>
      <c r="G14" s="84"/>
      <c r="I14" s="84"/>
      <c r="J14" s="84"/>
      <c r="K14" s="84"/>
      <c r="L14" s="84"/>
      <c r="M14" s="84"/>
      <c r="N14" s="84"/>
      <c r="O14" s="84"/>
    </row>
    <row r="15" spans="1:58" ht="21.75" customHeight="1" thickBot="1">
      <c r="A15" s="122"/>
      <c r="B15" s="76" t="s">
        <v>56</v>
      </c>
      <c r="C15" s="128" t="str">
        <f>CONCATENATE(IF(B15="SK Uljma","Uljma",""),IF(B15="SK Mladost","Inđija",""),IF(B15="SD Jedinstvo","Stara Pazova",""),IF(B15="SD Pančevo 1813","Pančevo",""),IF(B15="SD Vrbas","Vrbas",""),IF(B15="SD Bečkerek 1825","Zrenjanin",""),IF(B15="SK Tatra","Kisač",""),IF(B15="SK Partizan","Čortanovci",""),IF(B15="SD Novi Sad 1790","Novi Sad",""),IF(B15="SK Živko Relić Zuc","Sremska Mitrovica",""),IF(B15="SK Black Horse","Sombor",""),IF(B15="SD Stražilovo","Sremski Karlovci",""),IF(B15="SK Tisa","Adorjan",""),IF(B15="SD Kikinda","Kikinda",""),IF(B15="SD 7 Juli","Odžaci",""),IF(B15="SD Odbrana","Bela Crkva",""),IF(B15="SK Hajduk","Kula",""),IF(B15="SK Novolin","Novi Sad",""),IF(B15="SK Vinogradar","Ledinci",""),IF(B15="ISD Strelac","Novi Sad",""))</f>
        <v>Adorjan</v>
      </c>
      <c r="D15" s="128"/>
      <c r="E15" s="128"/>
      <c r="F15" s="128"/>
      <c r="G15" s="131"/>
      <c r="I15" s="122"/>
      <c r="J15" s="76" t="s">
        <v>52</v>
      </c>
      <c r="K15" s="128" t="str">
        <f>CONCATENATE(IF(J15="SK Uljma","Uljma",""),IF(J15="SK Mladost","Inđija",""),IF(J15="SD Jedinstvo","Stara Pazova",""),IF(J15="SD Pančevo 1813","Pančevo",""),IF(J15="SD Vrbas","Vrbas",""),IF(J15="SD Bečkerek 1825","Zrenjanin",""),IF(J15="SK Tatra","Kisač",""),IF(J15="SK Partizan","Čortanovci",""),IF(J15="SD Novi Sad 1790","Novi Sad",""),IF(J15="SK Živko Relić Zuc","Sremska Mitrovica",""),IF(J15="SK Black Horse","Sombor",""),IF(J15="SD Stražilovo","Sremski Karlovci",""),IF(J15="SK Tisa","Adorjan",""),IF(J15="SD Kikinda","Kikinda",""),IF(J15="SD 7 Juli","Odžaci",""),IF(J15="SD Odbrana","Bela Crkva",""),IF(J15="SK Hajduk","Kula",""),IF(J15="SK Novolin","Novi Sad",""),IF(J15="SK Vinogradar","Ledinci",""),IF(J15="ISD Strelac","Novi Sad",""))</f>
        <v>Stara Pazova</v>
      </c>
      <c r="L15" s="128"/>
      <c r="M15" s="128"/>
      <c r="N15" s="128"/>
      <c r="O15" s="131"/>
      <c r="R15" s="122"/>
      <c r="S15" s="138"/>
      <c r="T15" s="126"/>
      <c r="U15" s="126"/>
      <c r="V15" s="128">
        <f>CONCATENATE(IF(S15="SK Uljma","Uljma",""),IF(S15="SK Mladost","Inđija",""),IF(S15="SD Jedinstvo","Stara Pazova",""),IF(S15="SD Pančevo 1813","Pančevo",""),IF(S15="SD Vrbas","Vrbas",""),IF(S15="SD Bečkerek 1825","Zrenjanin",""),IF(S15="SK Tatra","Kisač",""),IF(S15="SK Partizan","Čortanovci",""),IF(S15="SD Novi Sad 1790","Novi Sad",""),IF(S15="SK Živko Relić Zuc","Sremska Mitrovica",""),IF(S15="SK Black Horse","Sombor",""),IF(S15="SD Stražilovo","Sremski Karlovci",""),IF(S15="SK Tisa","Adorjan",""),IF(S15="SD Kikinda","Kikinda",""),IF(S15="SD 7 Juli","Odžaci",""),IF(S15="SD Odbrana","Bela Crkva",""),IF(S15="SK Hajduk","Kula",""),IF(S15="SK Novolin","Novi Sad",""),IF(S15="SK Vinogradar","Ledinci",""),IF(S15="ISD Strelac","Novi Sad",""))</f>
      </c>
      <c r="W15" s="129"/>
      <c r="X15" s="129"/>
      <c r="Y15" s="129"/>
      <c r="Z15" s="129"/>
      <c r="AA15" s="129"/>
      <c r="AB15" s="130"/>
      <c r="AC15" s="122"/>
      <c r="AD15" s="138"/>
      <c r="AE15" s="126"/>
      <c r="AF15" s="126"/>
      <c r="AG15" s="128">
        <f>CONCATENATE(IF(AD15="SK Uljma","Uljma",""),IF(AD15="SK Mladost","Inđija",""),IF(AD15="SD Jedinstvo","Stara Pazova",""),IF(AD15="SD Pančevo 1813","Pančevo",""),IF(AD15="SD Vrbas","Vrbas",""),IF(AD15="SD Bečkerek 1825","Zrenjanin",""),IF(AD15="SK Tatra","Kisač",""),IF(AD15="SK Partizan","Čortanovci",""),IF(AD15="SD Novi Sad 1790","Novi Sad",""),IF(AD15="SK Živko Relić Zuc","Sremska Mitrovica",""),IF(AD15="SK Black Horse","Sombor",""),IF(AD15="SD Stražilovo","Sremski Karlovci",""),IF(AD15="SK Tisa","Adorjan",""),IF(AD15="SD Kikinda","Kikinda",""),IF(AD15="SD 7 Juli","Odžaci",""),IF(AD15="SD Odbrana","Bela Crkva",""),IF(AD15="SK Hajduk","Kula",""),IF(AD15="SK Novolin","Novi Sad",""),IF(AD15="SK Vinogradar","Ledinci",""),IF(AD15="ISD Strelac","Novi Sad",""))</f>
      </c>
      <c r="AH15" s="129"/>
      <c r="AI15" s="129"/>
      <c r="AJ15" s="129"/>
      <c r="AK15" s="129"/>
      <c r="AL15" s="129"/>
      <c r="AM15" s="130"/>
      <c r="AN15" s="122"/>
      <c r="AO15" s="138"/>
      <c r="AP15" s="128"/>
      <c r="AQ15" s="128">
        <f>CONCATENATE(IF(AO15="SK Uljma","Uljma",""),IF(AO15="SK Mladost","Inđija",""),IF(AO15="SD Jedinstvo","Stara Pazova",""),IF(AO15="SD Pančevo 1813","Pančevo",""),IF(AO15="SD Vrbas","Vrbas",""),IF(AO15="SD Bečkerek 1825","Zrenjanin",""),IF(AO15="SK Tatra","Kisač",""),IF(AO15="SK Partizan","Čortanovci",""),IF(AO15="SD Novi Sad 1790","Novi Sad",""),IF(AO15="SK Živko Relić Zuc","Sremska Mitrovica",""),IF(AO15="SK Black Horse","Sombor",""),IF(AO15="SD Stražilovo","Sremski Karlovci",""),IF(AO15="SK Tisa","Adorjan",""),IF(AO15="SD Kikinda","Kikinda",""),IF(AO15="SD 7 Juli","Odžaci",""),IF(AO15="SD Odbrana","Bela Crkva",""),IF(AO15="SK Hajduk","Kula",""),IF(AO15="SK Novolin","Novi Sad",""),IF(AO15="SK Vinogradar","Ledinci",""),IF(AO15="ISD Strelac","Novi Sad",""))</f>
      </c>
      <c r="AR15" s="128"/>
      <c r="AS15" s="128"/>
      <c r="AT15" s="128"/>
      <c r="AU15" s="128"/>
      <c r="AV15" s="131"/>
      <c r="AX15" s="122"/>
      <c r="AY15" s="138"/>
      <c r="AZ15" s="128"/>
      <c r="BA15" s="128">
        <f>CONCATENATE(IF(AY15="SK Uljma","Uljma",""),IF(AY15="SK Mladost","Inđija",""),IF(AY15="SD Jedinstvo","Stara Pazova",""),IF(AY15="SD Pančevo 1813","Pančevo",""),IF(AY15="SD Vrbas","Vrbas",""),IF(AY15="SD Bečkerek 1825","Zrenjanin",""),IF(AY15="SK Tatra","Kisač",""),IF(AY15="SK Partizan","Čortanovci",""),IF(AY15="SD Novi Sad 1790","Novi Sad",""),IF(AY15="SK Živko Relić Zuc","Sremska Mitrovica",""),IF(AY15="SK Black Horse","Sombor",""),IF(AY15="SD Stražilovo","Sremski Karlovci",""),IF(AY15="SK Tisa","Adorjan",""),IF(AY15="SD Kikinda","Kikinda",""),IF(AY15="SD 7 Juli","Odžaci",""),IF(AY15="SD Odbrana","Bela Crkva",""),IF(AY15="SK Hajduk","Kula",""),IF(AY15="SK Novolin","Novi Sad",""),IF(AY15="SK Vinogradar","Ledinci",""),IF(AY15="ISD Strelac","Novi Sad",""))</f>
      </c>
      <c r="BB15" s="128"/>
      <c r="BC15" s="128"/>
      <c r="BD15" s="128"/>
      <c r="BE15" s="128"/>
      <c r="BF15" s="131"/>
    </row>
    <row r="16" spans="1:58" ht="16.5" customHeight="1" thickBot="1">
      <c r="A16" s="123"/>
      <c r="B16" s="34" t="s">
        <v>40</v>
      </c>
      <c r="C16" s="35" t="s">
        <v>35</v>
      </c>
      <c r="D16" s="36" t="s">
        <v>22</v>
      </c>
      <c r="E16" s="37" t="s">
        <v>21</v>
      </c>
      <c r="F16" s="46" t="s">
        <v>16</v>
      </c>
      <c r="G16" s="122">
        <f>SUM(F17+F18+F19)</f>
        <v>379</v>
      </c>
      <c r="I16" s="123"/>
      <c r="J16" s="34" t="s">
        <v>40</v>
      </c>
      <c r="K16" s="35" t="s">
        <v>35</v>
      </c>
      <c r="L16" s="36" t="s">
        <v>22</v>
      </c>
      <c r="M16" s="37" t="s">
        <v>21</v>
      </c>
      <c r="N16" s="46" t="s">
        <v>16</v>
      </c>
      <c r="O16" s="122">
        <f>SUM(N17+N18+N19)</f>
        <v>508</v>
      </c>
      <c r="R16" s="123"/>
      <c r="S16" s="34" t="s">
        <v>44</v>
      </c>
      <c r="T16" s="35" t="s">
        <v>35</v>
      </c>
      <c r="U16" s="36" t="s">
        <v>22</v>
      </c>
      <c r="V16" s="37" t="s">
        <v>21</v>
      </c>
      <c r="W16" s="36" t="s">
        <v>20</v>
      </c>
      <c r="X16" s="37" t="s">
        <v>19</v>
      </c>
      <c r="Y16" s="36" t="s">
        <v>18</v>
      </c>
      <c r="Z16" s="37" t="s">
        <v>17</v>
      </c>
      <c r="AA16" s="46" t="s">
        <v>16</v>
      </c>
      <c r="AB16" s="122">
        <f>SUM(AA17+AA18+AA19)</f>
        <v>0</v>
      </c>
      <c r="AC16" s="123"/>
      <c r="AD16" s="34" t="s">
        <v>44</v>
      </c>
      <c r="AE16" s="35" t="s">
        <v>35</v>
      </c>
      <c r="AF16" s="13" t="s">
        <v>22</v>
      </c>
      <c r="AG16" s="14" t="s">
        <v>21</v>
      </c>
      <c r="AH16" s="13" t="s">
        <v>20</v>
      </c>
      <c r="AI16" s="14" t="s">
        <v>19</v>
      </c>
      <c r="AJ16" s="13" t="s">
        <v>18</v>
      </c>
      <c r="AK16" s="14" t="s">
        <v>17</v>
      </c>
      <c r="AL16" s="45" t="s">
        <v>16</v>
      </c>
      <c r="AM16" s="122">
        <f>SUM(AL17+AL18+AL19)</f>
        <v>0</v>
      </c>
      <c r="AN16" s="123"/>
      <c r="AO16" s="11" t="s">
        <v>40</v>
      </c>
      <c r="AP16" s="12" t="s">
        <v>35</v>
      </c>
      <c r="AQ16" s="13" t="s">
        <v>22</v>
      </c>
      <c r="AR16" s="14" t="s">
        <v>21</v>
      </c>
      <c r="AS16" s="13" t="s">
        <v>20</v>
      </c>
      <c r="AT16" s="14" t="s">
        <v>19</v>
      </c>
      <c r="AU16" s="45" t="s">
        <v>16</v>
      </c>
      <c r="AV16" s="122">
        <f>SUM(AU17+AU18+AU19)</f>
        <v>0</v>
      </c>
      <c r="AX16" s="123"/>
      <c r="AY16" s="11" t="s">
        <v>40</v>
      </c>
      <c r="AZ16" s="12" t="s">
        <v>35</v>
      </c>
      <c r="BA16" s="13" t="s">
        <v>22</v>
      </c>
      <c r="BB16" s="14" t="s">
        <v>21</v>
      </c>
      <c r="BC16" s="13" t="s">
        <v>20</v>
      </c>
      <c r="BD16" s="14" t="s">
        <v>19</v>
      </c>
      <c r="BE16" s="45" t="s">
        <v>16</v>
      </c>
      <c r="BF16" s="122">
        <f>SUM(BE17+BE18+BE19)</f>
        <v>0</v>
      </c>
    </row>
    <row r="17" spans="1:58" ht="15.75" customHeight="1">
      <c r="A17" s="123"/>
      <c r="B17" s="76" t="s">
        <v>80</v>
      </c>
      <c r="C17" s="76">
        <v>2005</v>
      </c>
      <c r="D17" s="76">
        <v>81</v>
      </c>
      <c r="E17" s="76">
        <v>78</v>
      </c>
      <c r="F17" s="64">
        <f>SUM(D17,E17)</f>
        <v>159</v>
      </c>
      <c r="G17" s="123"/>
      <c r="I17" s="123"/>
      <c r="J17" s="4" t="s">
        <v>88</v>
      </c>
      <c r="K17" s="1">
        <v>2005</v>
      </c>
      <c r="L17" s="81">
        <v>90</v>
      </c>
      <c r="M17" s="19">
        <v>94</v>
      </c>
      <c r="N17" s="64">
        <f>SUM(L17,M17)</f>
        <v>184</v>
      </c>
      <c r="O17" s="123"/>
      <c r="R17" s="123"/>
      <c r="S17" s="39"/>
      <c r="T17" s="1"/>
      <c r="U17" s="33"/>
      <c r="V17" s="33"/>
      <c r="W17" s="33"/>
      <c r="X17" s="33"/>
      <c r="Y17" s="33"/>
      <c r="Z17" s="56"/>
      <c r="AA17" s="64">
        <f>SUM(U17:Z17)</f>
        <v>0</v>
      </c>
      <c r="AB17" s="132"/>
      <c r="AC17" s="123"/>
      <c r="AD17" s="4"/>
      <c r="AE17" s="1"/>
      <c r="AF17" s="21"/>
      <c r="AG17" s="16"/>
      <c r="AH17" s="15"/>
      <c r="AI17" s="15"/>
      <c r="AJ17" s="15"/>
      <c r="AK17" s="19"/>
      <c r="AL17" s="64">
        <f>SUM(AF17:AK17)</f>
        <v>0</v>
      </c>
      <c r="AM17" s="132"/>
      <c r="AN17" s="123"/>
      <c r="AO17" s="4"/>
      <c r="AP17" s="1"/>
      <c r="AQ17" s="21"/>
      <c r="AR17" s="16"/>
      <c r="AS17" s="15"/>
      <c r="AT17" s="19"/>
      <c r="AU17" s="64">
        <f>SUM(AQ17:AT17)</f>
        <v>0</v>
      </c>
      <c r="AV17" s="123"/>
      <c r="AX17" s="123"/>
      <c r="AY17" s="4"/>
      <c r="AZ17" s="1"/>
      <c r="BA17" s="21"/>
      <c r="BB17" s="16"/>
      <c r="BC17" s="15"/>
      <c r="BD17" s="19"/>
      <c r="BE17" s="64">
        <f>SUM(BA17:BD17)</f>
        <v>0</v>
      </c>
      <c r="BF17" s="123"/>
    </row>
    <row r="18" spans="1:58" ht="15.75" customHeight="1">
      <c r="A18" s="123"/>
      <c r="B18" s="76" t="s">
        <v>81</v>
      </c>
      <c r="C18" s="76">
        <v>2005</v>
      </c>
      <c r="D18" s="76">
        <v>64</v>
      </c>
      <c r="E18" s="76">
        <v>72</v>
      </c>
      <c r="F18" s="65">
        <f>SUM(D18,E18)</f>
        <v>136</v>
      </c>
      <c r="G18" s="123"/>
      <c r="I18" s="123"/>
      <c r="J18" s="5" t="s">
        <v>89</v>
      </c>
      <c r="K18" s="2">
        <v>2006</v>
      </c>
      <c r="L18" s="82">
        <v>89</v>
      </c>
      <c r="M18" s="10">
        <v>82</v>
      </c>
      <c r="N18" s="65">
        <f>SUM(L18,M18)</f>
        <v>171</v>
      </c>
      <c r="O18" s="123"/>
      <c r="R18" s="123"/>
      <c r="S18" s="5"/>
      <c r="T18" s="2"/>
      <c r="U18" s="22"/>
      <c r="V18" s="8"/>
      <c r="W18" s="7"/>
      <c r="X18" s="7"/>
      <c r="Y18" s="7"/>
      <c r="Z18" s="10"/>
      <c r="AA18" s="65">
        <f>SUM(U18:Z18)</f>
        <v>0</v>
      </c>
      <c r="AB18" s="132"/>
      <c r="AC18" s="123"/>
      <c r="AD18" s="5"/>
      <c r="AE18" s="2"/>
      <c r="AF18" s="22"/>
      <c r="AG18" s="8"/>
      <c r="AH18" s="7"/>
      <c r="AI18" s="7"/>
      <c r="AJ18" s="7"/>
      <c r="AK18" s="10"/>
      <c r="AL18" s="65">
        <f>SUM(AF18:AK18)</f>
        <v>0</v>
      </c>
      <c r="AM18" s="132"/>
      <c r="AN18" s="123"/>
      <c r="AO18" s="5"/>
      <c r="AP18" s="2"/>
      <c r="AQ18" s="22"/>
      <c r="AR18" s="8"/>
      <c r="AS18" s="7"/>
      <c r="AT18" s="10"/>
      <c r="AU18" s="65">
        <f>SUM(AQ18:AT18)</f>
        <v>0</v>
      </c>
      <c r="AV18" s="123"/>
      <c r="AX18" s="123"/>
      <c r="AY18" s="5"/>
      <c r="AZ18" s="2"/>
      <c r="BA18" s="22"/>
      <c r="BB18" s="8"/>
      <c r="BC18" s="7"/>
      <c r="BD18" s="10"/>
      <c r="BE18" s="65">
        <f>SUM(BA18:BD18)</f>
        <v>0</v>
      </c>
      <c r="BF18" s="123"/>
    </row>
    <row r="19" spans="1:58" ht="16.5" customHeight="1" thickBot="1">
      <c r="A19" s="124"/>
      <c r="B19" s="76" t="s">
        <v>83</v>
      </c>
      <c r="C19" s="76">
        <v>2007</v>
      </c>
      <c r="D19" s="76">
        <v>54</v>
      </c>
      <c r="E19" s="76">
        <v>30</v>
      </c>
      <c r="F19" s="66">
        <f>SUM(D19,E19)</f>
        <v>84</v>
      </c>
      <c r="G19" s="124"/>
      <c r="I19" s="124"/>
      <c r="J19" s="6" t="s">
        <v>86</v>
      </c>
      <c r="K19" s="3">
        <v>2008</v>
      </c>
      <c r="L19" s="83">
        <v>79</v>
      </c>
      <c r="M19" s="20">
        <v>74</v>
      </c>
      <c r="N19" s="66">
        <f>SUM(L19,M19)</f>
        <v>153</v>
      </c>
      <c r="O19" s="124"/>
      <c r="R19" s="124"/>
      <c r="S19" s="6"/>
      <c r="T19" s="3"/>
      <c r="U19" s="23"/>
      <c r="V19" s="18"/>
      <c r="W19" s="17"/>
      <c r="X19" s="17"/>
      <c r="Y19" s="17"/>
      <c r="Z19" s="20"/>
      <c r="AA19" s="66">
        <f>SUM(U19:Z19)</f>
        <v>0</v>
      </c>
      <c r="AB19" s="133"/>
      <c r="AC19" s="124"/>
      <c r="AD19" s="6"/>
      <c r="AE19" s="3"/>
      <c r="AF19" s="23"/>
      <c r="AG19" s="18"/>
      <c r="AH19" s="17"/>
      <c r="AI19" s="17"/>
      <c r="AJ19" s="17"/>
      <c r="AK19" s="20"/>
      <c r="AL19" s="66">
        <f>SUM(AF19:AK19)</f>
        <v>0</v>
      </c>
      <c r="AM19" s="133"/>
      <c r="AN19" s="124"/>
      <c r="AO19" s="6"/>
      <c r="AP19" s="3"/>
      <c r="AQ19" s="23"/>
      <c r="AR19" s="18"/>
      <c r="AS19" s="17"/>
      <c r="AT19" s="20"/>
      <c r="AU19" s="66">
        <f>SUM(AQ19:AT19)</f>
        <v>0</v>
      </c>
      <c r="AV19" s="124"/>
      <c r="AX19" s="124"/>
      <c r="AY19" s="6"/>
      <c r="AZ19" s="3"/>
      <c r="BA19" s="23"/>
      <c r="BB19" s="18"/>
      <c r="BC19" s="17"/>
      <c r="BD19" s="20"/>
      <c r="BE19" s="66">
        <f>SUM(BA19:BD19)</f>
        <v>0</v>
      </c>
      <c r="BF19" s="124"/>
    </row>
    <row r="20" spans="1:15" ht="16.5" customHeight="1" thickBot="1">
      <c r="A20" s="84"/>
      <c r="B20" s="84"/>
      <c r="C20" s="84"/>
      <c r="D20" s="84"/>
      <c r="E20" s="84"/>
      <c r="F20" s="84"/>
      <c r="G20" s="84"/>
      <c r="I20" s="84"/>
      <c r="J20" s="84"/>
      <c r="K20" s="84"/>
      <c r="L20" s="84"/>
      <c r="M20" s="84"/>
      <c r="N20" s="84"/>
      <c r="O20" s="84"/>
    </row>
    <row r="21" spans="1:58" ht="21.75" customHeight="1" thickBot="1">
      <c r="A21" s="122"/>
      <c r="B21" s="76" t="s">
        <v>53</v>
      </c>
      <c r="C21" s="128" t="str">
        <f>CONCATENATE(IF(B21="SK Uljma","Uljma",""),IF(B21="SK Mladost","Inđija",""),IF(B21="SD Jedinstvo","Stara Pazova",""),IF(B21="SD Pančevo 1813","Pančevo",""),IF(B21="SD Vrbas","Vrbas",""),IF(B21="SD Bečkerek 1825","Zrenjanin",""),IF(B21="SK Tatra","Kisač",""),IF(B21="SK Partizan","Čortanovci",""),IF(B21="SD Novi Sad 1790","Novi Sad",""),IF(B21="SK Živko Relić Zuc","Sremska Mitrovica",""),IF(B21="SK Black Horse","Sombor",""),IF(B21="SD Stražilovo","Sremski Karlovci",""),IF(B21="SK Tisa","Adorjan",""),IF(B21="SD Kikinda","Kikinda",""),IF(B21="SD 7 Juli","Odžaci",""),IF(B21="SD Odbrana","Bela Crkva",""),IF(B21="SK Hajduk","Kula",""),IF(B21="SK Novolin","Novi Sad",""),IF(B21="SK Vinogradar","Ledinci",""),IF(B21="ISD Strelac","Novi Sad",""))</f>
        <v>Vrbas</v>
      </c>
      <c r="D21" s="128"/>
      <c r="E21" s="128"/>
      <c r="F21" s="128"/>
      <c r="G21" s="131"/>
      <c r="I21" s="122"/>
      <c r="J21" s="76" t="s">
        <v>55</v>
      </c>
      <c r="K21" s="128" t="str">
        <f>CONCATENATE(IF(J21="SK Uljma","Uljma",""),IF(J21="SK Mladost","Inđija",""),IF(J21="SD Jedinstvo","Stara Pazova",""),IF(J21="SD Pančevo 1813","Pančevo",""),IF(J21="SD Vrbas","Vrbas",""),IF(J21="SD Bečkerek 1825","Zrenjanin",""),IF(J21="SK Tatra","Kisač",""),IF(J21="SK Partizan","Čortanovci",""),IF(J21="SD Novi Sad 1790","Novi Sad",""),IF(J21="SK Živko Relić Zuc","Sremska Mitrovica",""),IF(J21="SK Black Horse","Sombor",""),IF(J21="SD Stražilovo","Sremski Karlovci",""),IF(J21="SK Tisa","Adorjan",""),IF(J21="SD Kikinda","Kikinda",""),IF(J21="SD 7 Juli","Odžaci",""),IF(J21="SD Odbrana","Bela Crkva",""),IF(J21="SK Hajduk","Kula",""),IF(J21="SK Novolin","Novi Sad",""),IF(J21="SK Vinogradar","Ledinci",""),IF(J21="ISD Strelac","Novi Sad",""))</f>
        <v>Sremski Karlovci</v>
      </c>
      <c r="L21" s="128"/>
      <c r="M21" s="128"/>
      <c r="N21" s="128"/>
      <c r="O21" s="131"/>
      <c r="R21" s="122"/>
      <c r="S21" s="138"/>
      <c r="T21" s="126"/>
      <c r="U21" s="126"/>
      <c r="V21" s="128">
        <f>CONCATENATE(IF(S21="SK Uljma","Uljma",""),IF(S21="SK Mladost","Inđija",""),IF(S21="SD Jedinstvo","Stara Pazova",""),IF(S21="SD Pančevo 1813","Pančevo",""),IF(S21="SD Vrbas","Vrbas",""),IF(S21="SD Bečkerek 1825","Zrenjanin",""),IF(S21="SK Tatra","Kisač",""),IF(S21="SK Partizan","Čortanovci",""),IF(S21="SD Novi Sad 1790","Novi Sad",""),IF(S21="SK Živko Relić Zuc","Sremska Mitrovica",""),IF(S21="SK Black Horse","Sombor",""),IF(S21="SD Stražilovo","Sremski Karlovci",""),IF(S21="SK Tisa","Adorjan",""),IF(S21="SD Kikinda","Kikinda",""),IF(S21="SD 7 Juli","Odžaci",""),IF(S21="SD Odbrana","Bela Crkva",""),IF(S21="SK Hajduk","Kula",""),IF(S21="SK Novolin","Novi Sad",""),IF(S21="SK Vinogradar","Ledinci",""),IF(S21="ISD Strelac","Novi Sad",""))</f>
      </c>
      <c r="W21" s="129"/>
      <c r="X21" s="129"/>
      <c r="Y21" s="129"/>
      <c r="Z21" s="129"/>
      <c r="AA21" s="129"/>
      <c r="AB21" s="130"/>
      <c r="AC21" s="122"/>
      <c r="AD21" s="138"/>
      <c r="AE21" s="126"/>
      <c r="AF21" s="126"/>
      <c r="AG21" s="128">
        <f>CONCATENATE(IF(AD21="SK Uljma","Uljma",""),IF(AD21="SK Mladost","Inđija",""),IF(AD21="SD Jedinstvo","Stara Pazova",""),IF(AD21="SD Pančevo 1813","Pančevo",""),IF(AD21="SD Vrbas","Vrbas",""),IF(AD21="SD Bečkerek 1825","Zrenjanin",""),IF(AD21="SK Tatra","Kisač",""),IF(AD21="SK Partizan","Čortanovci",""),IF(AD21="SD Novi Sad 1790","Novi Sad",""),IF(AD21="SK Živko Relić Zuc","Sremska Mitrovica",""),IF(AD21="SK Black Horse","Sombor",""),IF(AD21="SD Stražilovo","Sremski Karlovci",""),IF(AD21="SK Tisa","Adorjan",""),IF(AD21="SD Kikinda","Kikinda",""),IF(AD21="SD 7 Juli","Odžaci",""),IF(AD21="SD Odbrana","Bela Crkva",""),IF(AD21="SK Hajduk","Kula",""),IF(AD21="SK Novolin","Novi Sad",""),IF(AD21="SK Vinogradar","Ledinci",""),IF(AD21="ISD Strelac","Novi Sad",""))</f>
      </c>
      <c r="AH21" s="129"/>
      <c r="AI21" s="129"/>
      <c r="AJ21" s="129"/>
      <c r="AK21" s="129"/>
      <c r="AL21" s="129"/>
      <c r="AM21" s="130"/>
      <c r="AN21" s="122"/>
      <c r="AO21" s="138"/>
      <c r="AP21" s="128"/>
      <c r="AQ21" s="128">
        <f>CONCATENATE(IF(AO21="SK Uljma","Uljma",""),IF(AO21="SK Mladost","Inđija",""),IF(AO21="SD Jedinstvo","Stara Pazova",""),IF(AO21="SD Pančevo 1813","Pančevo",""),IF(AO21="SD Vrbas","Vrbas",""),IF(AO21="SD Bečkerek 1825","Zrenjanin",""),IF(AO21="SK Tatra","Kisač",""),IF(AO21="SK Partizan","Čortanovci",""),IF(AO21="SD Novi Sad 1790","Novi Sad",""),IF(AO21="SK Živko Relić Zuc","Sremska Mitrovica",""),IF(AO21="SK Black Horse","Sombor",""),IF(AO21="SD Stražilovo","Sremski Karlovci",""),IF(AO21="SK Tisa","Adorjan",""),IF(AO21="SD Kikinda","Kikinda",""),IF(AO21="SD 7 Juli","Odžaci",""),IF(AO21="SD Odbrana","Bela Crkva",""),IF(AO21="SK Hajduk","Kula",""),IF(AO21="SK Novolin","Novi Sad",""),IF(AO21="SK Vinogradar","Ledinci",""),IF(AO21="ISD Strelac","Novi Sad",""))</f>
      </c>
      <c r="AR21" s="128"/>
      <c r="AS21" s="128"/>
      <c r="AT21" s="128"/>
      <c r="AU21" s="128"/>
      <c r="AV21" s="131"/>
      <c r="AX21" s="122"/>
      <c r="AY21" s="138"/>
      <c r="AZ21" s="128"/>
      <c r="BA21" s="128">
        <f>CONCATENATE(IF(AY21="SK Uljma","Uljma",""),IF(AY21="SK Mladost","Inđija",""),IF(AY21="SD Jedinstvo","Stara Pazova",""),IF(AY21="SD Pančevo 1813","Pančevo",""),IF(AY21="SD Vrbas","Vrbas",""),IF(AY21="SD Bečkerek 1825","Zrenjanin",""),IF(AY21="SK Tatra","Kisač",""),IF(AY21="SK Partizan","Čortanovci",""),IF(AY21="SD Novi Sad 1790","Novi Sad",""),IF(AY21="SK Živko Relić Zuc","Sremska Mitrovica",""),IF(AY21="SK Black Horse","Sombor",""),IF(AY21="SD Stražilovo","Sremski Karlovci",""),IF(AY21="SK Tisa","Adorjan",""),IF(AY21="SD Kikinda","Kikinda",""),IF(AY21="SD 7 Juli","Odžaci",""),IF(AY21="SD Odbrana","Bela Crkva",""),IF(AY21="SK Hajduk","Kula",""),IF(AY21="SK Novolin","Novi Sad",""),IF(AY21="SK Vinogradar","Ledinci",""),IF(AY21="ISD Strelac","Novi Sad",""))</f>
      </c>
      <c r="BB21" s="128"/>
      <c r="BC21" s="128"/>
      <c r="BD21" s="128"/>
      <c r="BE21" s="128"/>
      <c r="BF21" s="131"/>
    </row>
    <row r="22" spans="1:58" ht="16.5" customHeight="1" thickBot="1">
      <c r="A22" s="123"/>
      <c r="B22" s="34" t="s">
        <v>40</v>
      </c>
      <c r="C22" s="35" t="s">
        <v>35</v>
      </c>
      <c r="D22" s="36" t="s">
        <v>22</v>
      </c>
      <c r="E22" s="37" t="s">
        <v>21</v>
      </c>
      <c r="F22" s="46" t="s">
        <v>16</v>
      </c>
      <c r="G22" s="122">
        <f>SUM(F23+F24+F25)</f>
        <v>486</v>
      </c>
      <c r="I22" s="123"/>
      <c r="J22" s="34" t="s">
        <v>40</v>
      </c>
      <c r="K22" s="35" t="s">
        <v>35</v>
      </c>
      <c r="L22" s="36" t="s">
        <v>22</v>
      </c>
      <c r="M22" s="37" t="s">
        <v>21</v>
      </c>
      <c r="N22" s="46" t="s">
        <v>16</v>
      </c>
      <c r="O22" s="122">
        <f>SUM(N23+N24+N25)</f>
        <v>487</v>
      </c>
      <c r="R22" s="123"/>
      <c r="S22" s="34" t="s">
        <v>44</v>
      </c>
      <c r="T22" s="35" t="s">
        <v>35</v>
      </c>
      <c r="U22" s="36" t="s">
        <v>22</v>
      </c>
      <c r="V22" s="37" t="s">
        <v>21</v>
      </c>
      <c r="W22" s="36" t="s">
        <v>20</v>
      </c>
      <c r="X22" s="37" t="s">
        <v>19</v>
      </c>
      <c r="Y22" s="36" t="s">
        <v>18</v>
      </c>
      <c r="Z22" s="37" t="s">
        <v>17</v>
      </c>
      <c r="AA22" s="46" t="s">
        <v>16</v>
      </c>
      <c r="AB22" s="122">
        <f>SUM(AA23+AA24+AA25)</f>
        <v>0</v>
      </c>
      <c r="AC22" s="123"/>
      <c r="AD22" s="34" t="s">
        <v>44</v>
      </c>
      <c r="AE22" s="35" t="s">
        <v>35</v>
      </c>
      <c r="AF22" s="13" t="s">
        <v>22</v>
      </c>
      <c r="AG22" s="14" t="s">
        <v>21</v>
      </c>
      <c r="AH22" s="13" t="s">
        <v>20</v>
      </c>
      <c r="AI22" s="14" t="s">
        <v>19</v>
      </c>
      <c r="AJ22" s="13" t="s">
        <v>18</v>
      </c>
      <c r="AK22" s="14" t="s">
        <v>17</v>
      </c>
      <c r="AL22" s="45" t="s">
        <v>16</v>
      </c>
      <c r="AM22" s="122">
        <f>SUM(AL23+AL24+AL25)</f>
        <v>0</v>
      </c>
      <c r="AN22" s="123"/>
      <c r="AO22" s="11" t="s">
        <v>40</v>
      </c>
      <c r="AP22" s="12" t="s">
        <v>35</v>
      </c>
      <c r="AQ22" s="13" t="s">
        <v>22</v>
      </c>
      <c r="AR22" s="14" t="s">
        <v>21</v>
      </c>
      <c r="AS22" s="13" t="s">
        <v>20</v>
      </c>
      <c r="AT22" s="14" t="s">
        <v>19</v>
      </c>
      <c r="AU22" s="45" t="s">
        <v>16</v>
      </c>
      <c r="AV22" s="122">
        <f>SUM(AU23+AU24+AU25)</f>
        <v>0</v>
      </c>
      <c r="AX22" s="123"/>
      <c r="AY22" s="11" t="s">
        <v>40</v>
      </c>
      <c r="AZ22" s="12" t="s">
        <v>35</v>
      </c>
      <c r="BA22" s="13" t="s">
        <v>22</v>
      </c>
      <c r="BB22" s="14" t="s">
        <v>21</v>
      </c>
      <c r="BC22" s="13" t="s">
        <v>20</v>
      </c>
      <c r="BD22" s="14" t="s">
        <v>19</v>
      </c>
      <c r="BE22" s="45" t="s">
        <v>16</v>
      </c>
      <c r="BF22" s="122">
        <f>SUM(BE23+BE24+BE25)</f>
        <v>0</v>
      </c>
    </row>
    <row r="23" spans="1:58" ht="15.75" customHeight="1">
      <c r="A23" s="123"/>
      <c r="B23" s="4" t="s">
        <v>76</v>
      </c>
      <c r="C23" s="1">
        <v>2006</v>
      </c>
      <c r="D23" s="81">
        <v>87</v>
      </c>
      <c r="E23" s="19">
        <v>81</v>
      </c>
      <c r="F23" s="64">
        <f>SUM(D23,E23)</f>
        <v>168</v>
      </c>
      <c r="G23" s="123"/>
      <c r="I23" s="123"/>
      <c r="J23" s="4" t="s">
        <v>85</v>
      </c>
      <c r="K23" s="1">
        <v>2006</v>
      </c>
      <c r="L23" s="81">
        <v>76</v>
      </c>
      <c r="M23" s="19">
        <v>72</v>
      </c>
      <c r="N23" s="64">
        <f>SUM(L23,M23)</f>
        <v>148</v>
      </c>
      <c r="O23" s="123"/>
      <c r="R23" s="123"/>
      <c r="S23" s="39"/>
      <c r="T23" s="1"/>
      <c r="U23" s="33"/>
      <c r="V23" s="33"/>
      <c r="W23" s="33"/>
      <c r="X23" s="33"/>
      <c r="Y23" s="33"/>
      <c r="Z23" s="56"/>
      <c r="AA23" s="64">
        <f>SUM(U23:Z23)</f>
        <v>0</v>
      </c>
      <c r="AB23" s="132"/>
      <c r="AC23" s="123"/>
      <c r="AD23" s="4"/>
      <c r="AE23" s="1"/>
      <c r="AF23" s="21"/>
      <c r="AG23" s="16"/>
      <c r="AH23" s="15"/>
      <c r="AI23" s="15"/>
      <c r="AJ23" s="15"/>
      <c r="AK23" s="19"/>
      <c r="AL23" s="64">
        <f>SUM(AF23:AK23)</f>
        <v>0</v>
      </c>
      <c r="AM23" s="132"/>
      <c r="AN23" s="123"/>
      <c r="AO23" s="4"/>
      <c r="AP23" s="1"/>
      <c r="AQ23" s="21"/>
      <c r="AR23" s="16"/>
      <c r="AS23" s="15"/>
      <c r="AT23" s="19"/>
      <c r="AU23" s="64">
        <f>SUM(AQ23:AT23)</f>
        <v>0</v>
      </c>
      <c r="AV23" s="123"/>
      <c r="AX23" s="123"/>
      <c r="AY23" s="4"/>
      <c r="AZ23" s="1"/>
      <c r="BA23" s="21"/>
      <c r="BB23" s="16"/>
      <c r="BC23" s="15"/>
      <c r="BD23" s="19"/>
      <c r="BE23" s="64">
        <f>SUM(BA23:BD23)</f>
        <v>0</v>
      </c>
      <c r="BF23" s="123"/>
    </row>
    <row r="24" spans="1:58" ht="15.75" customHeight="1">
      <c r="A24" s="123"/>
      <c r="B24" s="5" t="s">
        <v>77</v>
      </c>
      <c r="C24" s="2">
        <v>2008</v>
      </c>
      <c r="D24" s="82">
        <v>70</v>
      </c>
      <c r="E24" s="10">
        <v>78</v>
      </c>
      <c r="F24" s="65">
        <f>SUM(D24,E24)</f>
        <v>148</v>
      </c>
      <c r="G24" s="123"/>
      <c r="I24" s="123"/>
      <c r="J24" s="5" t="s">
        <v>94</v>
      </c>
      <c r="K24" s="2">
        <v>2005</v>
      </c>
      <c r="L24" s="82">
        <v>87</v>
      </c>
      <c r="M24" s="10">
        <v>91</v>
      </c>
      <c r="N24" s="65">
        <f>SUM(L24,M24)</f>
        <v>178</v>
      </c>
      <c r="O24" s="123"/>
      <c r="R24" s="123"/>
      <c r="S24" s="5"/>
      <c r="T24" s="2"/>
      <c r="U24" s="22"/>
      <c r="V24" s="8"/>
      <c r="W24" s="7"/>
      <c r="X24" s="7"/>
      <c r="Y24" s="7"/>
      <c r="Z24" s="10"/>
      <c r="AA24" s="65">
        <f>SUM(U24:Z24)</f>
        <v>0</v>
      </c>
      <c r="AB24" s="132"/>
      <c r="AC24" s="123"/>
      <c r="AD24" s="5"/>
      <c r="AE24" s="2"/>
      <c r="AF24" s="22"/>
      <c r="AG24" s="8"/>
      <c r="AH24" s="7"/>
      <c r="AI24" s="7"/>
      <c r="AJ24" s="7"/>
      <c r="AK24" s="10"/>
      <c r="AL24" s="65">
        <f>SUM(AF24:AK24)</f>
        <v>0</v>
      </c>
      <c r="AM24" s="132"/>
      <c r="AN24" s="123"/>
      <c r="AO24" s="5"/>
      <c r="AP24" s="2"/>
      <c r="AQ24" s="22"/>
      <c r="AR24" s="8"/>
      <c r="AS24" s="7"/>
      <c r="AT24" s="10"/>
      <c r="AU24" s="65">
        <f>SUM(AQ24:AT24)</f>
        <v>0</v>
      </c>
      <c r="AV24" s="123"/>
      <c r="AX24" s="123"/>
      <c r="AY24" s="5"/>
      <c r="AZ24" s="2"/>
      <c r="BA24" s="22"/>
      <c r="BB24" s="8"/>
      <c r="BC24" s="7"/>
      <c r="BD24" s="10"/>
      <c r="BE24" s="65">
        <f>SUM(BA24:BD24)</f>
        <v>0</v>
      </c>
      <c r="BF24" s="123"/>
    </row>
    <row r="25" spans="1:58" ht="16.5" customHeight="1" thickBot="1">
      <c r="A25" s="124"/>
      <c r="B25" s="6" t="s">
        <v>90</v>
      </c>
      <c r="C25" s="3">
        <v>2004</v>
      </c>
      <c r="D25" s="83">
        <v>83</v>
      </c>
      <c r="E25" s="20">
        <v>87</v>
      </c>
      <c r="F25" s="66">
        <f>SUM(D25,E25)</f>
        <v>170</v>
      </c>
      <c r="G25" s="124"/>
      <c r="I25" s="124"/>
      <c r="J25" s="6" t="s">
        <v>95</v>
      </c>
      <c r="K25" s="3">
        <v>2006</v>
      </c>
      <c r="L25" s="83">
        <v>82</v>
      </c>
      <c r="M25" s="20">
        <v>79</v>
      </c>
      <c r="N25" s="66">
        <f>SUM(L25,M25)</f>
        <v>161</v>
      </c>
      <c r="O25" s="124"/>
      <c r="R25" s="124"/>
      <c r="S25" s="6"/>
      <c r="T25" s="3"/>
      <c r="U25" s="23"/>
      <c r="V25" s="18"/>
      <c r="W25" s="17"/>
      <c r="X25" s="17"/>
      <c r="Y25" s="17"/>
      <c r="Z25" s="20"/>
      <c r="AA25" s="66">
        <f>SUM(U25:Z25)</f>
        <v>0</v>
      </c>
      <c r="AB25" s="133"/>
      <c r="AC25" s="124"/>
      <c r="AD25" s="6"/>
      <c r="AE25" s="3"/>
      <c r="AF25" s="23"/>
      <c r="AG25" s="18"/>
      <c r="AH25" s="17"/>
      <c r="AI25" s="17"/>
      <c r="AJ25" s="17"/>
      <c r="AK25" s="20"/>
      <c r="AL25" s="66">
        <f>SUM(AF25:AK25)</f>
        <v>0</v>
      </c>
      <c r="AM25" s="133"/>
      <c r="AN25" s="124"/>
      <c r="AO25" s="6"/>
      <c r="AP25" s="3"/>
      <c r="AQ25" s="23"/>
      <c r="AR25" s="18"/>
      <c r="AS25" s="17"/>
      <c r="AT25" s="20"/>
      <c r="AU25" s="66">
        <f>SUM(AQ25:AT25)</f>
        <v>0</v>
      </c>
      <c r="AV25" s="124"/>
      <c r="AX25" s="124"/>
      <c r="AY25" s="6"/>
      <c r="AZ25" s="3"/>
      <c r="BA25" s="23"/>
      <c r="BB25" s="18"/>
      <c r="BC25" s="17"/>
      <c r="BD25" s="20"/>
      <c r="BE25" s="66">
        <f>SUM(BA25:BD25)</f>
        <v>0</v>
      </c>
      <c r="BF25" s="124"/>
    </row>
    <row r="26" spans="1:15" ht="16.5" customHeight="1" thickBot="1">
      <c r="A26" s="84"/>
      <c r="B26" s="84"/>
      <c r="C26" s="84"/>
      <c r="D26" s="84"/>
      <c r="E26" s="84"/>
      <c r="F26" s="84"/>
      <c r="G26" s="84"/>
      <c r="I26" s="84"/>
      <c r="J26" s="84"/>
      <c r="K26" s="84"/>
      <c r="L26" s="84"/>
      <c r="M26" s="84"/>
      <c r="N26" s="84"/>
      <c r="O26" s="84"/>
    </row>
    <row r="27" spans="1:58" ht="21.75" customHeight="1" thickBot="1">
      <c r="A27" s="122"/>
      <c r="B27" s="76" t="s">
        <v>55</v>
      </c>
      <c r="C27" s="128" t="s">
        <v>91</v>
      </c>
      <c r="D27" s="128"/>
      <c r="E27" s="128"/>
      <c r="F27" s="128"/>
      <c r="G27" s="131"/>
      <c r="I27" s="122"/>
      <c r="J27" s="76" t="s">
        <v>60</v>
      </c>
      <c r="K27" s="128" t="s">
        <v>98</v>
      </c>
      <c r="L27" s="128"/>
      <c r="M27" s="128"/>
      <c r="N27" s="128"/>
      <c r="O27" s="131"/>
      <c r="R27" s="122"/>
      <c r="S27" s="138"/>
      <c r="T27" s="126"/>
      <c r="U27" s="126"/>
      <c r="V27" s="128">
        <f>CONCATENATE(IF(S27="SK Uljma","Uljma",""),IF(S27="SK Mladost","Inđija",""),IF(S27="SD Jedinstvo","Stara Pazova",""),IF(S27="SD Pančevo 1813","Pančevo",""),IF(S27="SD Vrbas","Vrbas",""),IF(S27="SD Bečkerek 1825","Zrenjanin",""),IF(S27="SK Tatra","Kisač",""),IF(S27="SK Partizan","Čortanovci",""),IF(S27="SD Novi Sad 1790","Novi Sad",""),IF(S27="SK Živko Relić Zuc","Sremska Mitrovica",""),IF(S27="SK Black Horse","Sombor",""),IF(S27="SD Stražilovo","Sremski Karlovci",""),IF(S27="SK Tisa","Adorjan",""),IF(S27="SD Kikinda","Kikinda",""),IF(S27="SD 7 Juli","Odžaci",""),IF(S27="SD Odbrana","Bela Crkva",""),IF(S27="SK Hajduk","Kula",""),IF(S27="SK Novolin","Novi Sad",""),IF(S27="SK Vinogradar","Ledinci",""),IF(S27="ISD Strelac","Novi Sad",""))</f>
      </c>
      <c r="W27" s="129"/>
      <c r="X27" s="129"/>
      <c r="Y27" s="129"/>
      <c r="Z27" s="129"/>
      <c r="AA27" s="129"/>
      <c r="AB27" s="130"/>
      <c r="AC27" s="122"/>
      <c r="AD27" s="138"/>
      <c r="AE27" s="126"/>
      <c r="AF27" s="126"/>
      <c r="AG27" s="128">
        <f>CONCATENATE(IF(AD27="SK Uljma","Uljma",""),IF(AD27="SK Mladost","Inđija",""),IF(AD27="SD Jedinstvo","Stara Pazova",""),IF(AD27="SD Pančevo 1813","Pančevo",""),IF(AD27="SD Vrbas","Vrbas",""),IF(AD27="SD Bečkerek 1825","Zrenjanin",""),IF(AD27="SK Tatra","Kisač",""),IF(AD27="SK Partizan","Čortanovci",""),IF(AD27="SD Novi Sad 1790","Novi Sad",""),IF(AD27="SK Živko Relić Zuc","Sremska Mitrovica",""),IF(AD27="SK Black Horse","Sombor",""),IF(AD27="SD Stražilovo","Sremski Karlovci",""),IF(AD27="SK Tisa","Adorjan",""),IF(AD27="SD Kikinda","Kikinda",""),IF(AD27="SD 7 Juli","Odžaci",""),IF(AD27="SD Odbrana","Bela Crkva",""),IF(AD27="SK Hajduk","Kula",""),IF(AD27="SK Novolin","Novi Sad",""),IF(AD27="SK Vinogradar","Ledinci",""),IF(AD27="ISD Strelac","Novi Sad",""))</f>
      </c>
      <c r="AH27" s="129"/>
      <c r="AI27" s="129"/>
      <c r="AJ27" s="129"/>
      <c r="AK27" s="129"/>
      <c r="AL27" s="129"/>
      <c r="AM27" s="130"/>
      <c r="AN27" s="122"/>
      <c r="AO27" s="138"/>
      <c r="AP27" s="128"/>
      <c r="AQ27" s="128">
        <f>CONCATENATE(IF(AO27="SK Uljma","Uljma",""),IF(AO27="SK Mladost","Inđija",""),IF(AO27="SD Jedinstvo","Stara Pazova",""),IF(AO27="SD Pančevo 1813","Pančevo",""),IF(AO27="SD Vrbas","Vrbas",""),IF(AO27="SD Bečkerek 1825","Zrenjanin",""),IF(AO27="SK Tatra","Kisač",""),IF(AO27="SK Partizan","Čortanovci",""),IF(AO27="SD Novi Sad 1790","Novi Sad",""),IF(AO27="SK Živko Relić Zuc","Sremska Mitrovica",""),IF(AO27="SK Black Horse","Sombor",""),IF(AO27="SD Stražilovo","Sremski Karlovci",""),IF(AO27="SK Tisa","Adorjan",""),IF(AO27="SD Kikinda","Kikinda",""),IF(AO27="SD 7 Juli","Odžaci",""),IF(AO27="SD Odbrana","Bela Crkva",""),IF(AO27="SK Hajduk","Kula",""),IF(AO27="SK Novolin","Novi Sad",""),IF(AO27="SK Vinogradar","Ledinci",""),IF(AO27="ISD Strelac","Novi Sad",""))</f>
      </c>
      <c r="AR27" s="128"/>
      <c r="AS27" s="128"/>
      <c r="AT27" s="128"/>
      <c r="AU27" s="128"/>
      <c r="AV27" s="131"/>
      <c r="AX27" s="122"/>
      <c r="AY27" s="138"/>
      <c r="AZ27" s="128"/>
      <c r="BA27" s="128">
        <f>CONCATENATE(IF(AY27="SK Uljma","Uljma",""),IF(AY27="SK Mladost","Inđija",""),IF(AY27="SD Jedinstvo","Stara Pazova",""),IF(AY27="SD Pančevo 1813","Pančevo",""),IF(AY27="SD Vrbas","Vrbas",""),IF(AY27="SD Bečkerek 1825","Zrenjanin",""),IF(AY27="SK Tatra","Kisač",""),IF(AY27="SK Partizan","Čortanovci",""),IF(AY27="SD Novi Sad 1790","Novi Sad",""),IF(AY27="SK Živko Relić Zuc","Sremska Mitrovica",""),IF(AY27="SK Black Horse","Sombor",""),IF(AY27="SD Stražilovo","Sremski Karlovci",""),IF(AY27="SK Tisa","Adorjan",""),IF(AY27="SD Kikinda","Kikinda",""),IF(AY27="SD 7 Juli","Odžaci",""),IF(AY27="SD Odbrana","Bela Crkva",""),IF(AY27="SK Hajduk","Kula",""),IF(AY27="SK Novolin","Novi Sad",""),IF(AY27="SK Vinogradar","Ledinci",""),IF(AY27="ISD Strelac","Novi Sad",""))</f>
      </c>
      <c r="BB27" s="128"/>
      <c r="BC27" s="128"/>
      <c r="BD27" s="128"/>
      <c r="BE27" s="128"/>
      <c r="BF27" s="131"/>
    </row>
    <row r="28" spans="1:58" ht="16.5" customHeight="1" thickBot="1">
      <c r="A28" s="123"/>
      <c r="B28" s="34" t="s">
        <v>40</v>
      </c>
      <c r="C28" s="35" t="s">
        <v>35</v>
      </c>
      <c r="D28" s="36" t="s">
        <v>22</v>
      </c>
      <c r="E28" s="37" t="s">
        <v>21</v>
      </c>
      <c r="F28" s="46" t="s">
        <v>16</v>
      </c>
      <c r="G28" s="122">
        <f>SUM(F29+F30+F31)</f>
        <v>519</v>
      </c>
      <c r="I28" s="123"/>
      <c r="J28" s="34" t="s">
        <v>40</v>
      </c>
      <c r="K28" s="35" t="s">
        <v>35</v>
      </c>
      <c r="L28" s="36" t="s">
        <v>22</v>
      </c>
      <c r="M28" s="37" t="s">
        <v>21</v>
      </c>
      <c r="N28" s="46" t="s">
        <v>16</v>
      </c>
      <c r="O28" s="122">
        <f>SUM(N29+N30+N31)</f>
        <v>495</v>
      </c>
      <c r="R28" s="123"/>
      <c r="S28" s="34" t="s">
        <v>44</v>
      </c>
      <c r="T28" s="35" t="s">
        <v>35</v>
      </c>
      <c r="U28" s="36" t="s">
        <v>22</v>
      </c>
      <c r="V28" s="37" t="s">
        <v>21</v>
      </c>
      <c r="W28" s="36" t="s">
        <v>20</v>
      </c>
      <c r="X28" s="37" t="s">
        <v>19</v>
      </c>
      <c r="Y28" s="36" t="s">
        <v>18</v>
      </c>
      <c r="Z28" s="37" t="s">
        <v>17</v>
      </c>
      <c r="AA28" s="46" t="s">
        <v>16</v>
      </c>
      <c r="AB28" s="122">
        <f>SUM(AA29+AA30+AA31)</f>
        <v>0</v>
      </c>
      <c r="AC28" s="123"/>
      <c r="AD28" s="34" t="s">
        <v>44</v>
      </c>
      <c r="AE28" s="35" t="s">
        <v>35</v>
      </c>
      <c r="AF28" s="36" t="s">
        <v>22</v>
      </c>
      <c r="AG28" s="37" t="s">
        <v>21</v>
      </c>
      <c r="AH28" s="36" t="s">
        <v>20</v>
      </c>
      <c r="AI28" s="37" t="s">
        <v>19</v>
      </c>
      <c r="AJ28" s="36" t="s">
        <v>18</v>
      </c>
      <c r="AK28" s="37" t="s">
        <v>17</v>
      </c>
      <c r="AL28" s="46" t="s">
        <v>16</v>
      </c>
      <c r="AM28" s="122">
        <f>SUM(AL29+AL30+AL31)</f>
        <v>0</v>
      </c>
      <c r="AN28" s="123"/>
      <c r="AO28" s="11" t="s">
        <v>40</v>
      </c>
      <c r="AP28" s="12" t="s">
        <v>35</v>
      </c>
      <c r="AQ28" s="36" t="s">
        <v>22</v>
      </c>
      <c r="AR28" s="37" t="s">
        <v>21</v>
      </c>
      <c r="AS28" s="36" t="s">
        <v>20</v>
      </c>
      <c r="AT28" s="37" t="s">
        <v>19</v>
      </c>
      <c r="AU28" s="46" t="s">
        <v>16</v>
      </c>
      <c r="AV28" s="122">
        <f>SUM(AU29+AU30+AU31)</f>
        <v>0</v>
      </c>
      <c r="AX28" s="123"/>
      <c r="AY28" s="11" t="s">
        <v>40</v>
      </c>
      <c r="AZ28" s="12" t="s">
        <v>35</v>
      </c>
      <c r="BA28" s="36" t="s">
        <v>22</v>
      </c>
      <c r="BB28" s="37" t="s">
        <v>21</v>
      </c>
      <c r="BC28" s="36" t="s">
        <v>20</v>
      </c>
      <c r="BD28" s="37" t="s">
        <v>19</v>
      </c>
      <c r="BE28" s="46" t="s">
        <v>16</v>
      </c>
      <c r="BF28" s="122">
        <f>SUM(BE29+BE30+BE31)</f>
        <v>0</v>
      </c>
    </row>
    <row r="29" spans="1:58" ht="15.75" customHeight="1">
      <c r="A29" s="123"/>
      <c r="B29" s="4" t="s">
        <v>84</v>
      </c>
      <c r="C29" s="1">
        <v>2007</v>
      </c>
      <c r="D29" s="81">
        <v>85</v>
      </c>
      <c r="E29" s="19">
        <v>91</v>
      </c>
      <c r="F29" s="64">
        <f>SUM(D29,E29)</f>
        <v>176</v>
      </c>
      <c r="G29" s="123"/>
      <c r="I29" s="123"/>
      <c r="J29" s="4" t="s">
        <v>101</v>
      </c>
      <c r="K29" s="1">
        <v>2007</v>
      </c>
      <c r="L29" s="81">
        <v>82</v>
      </c>
      <c r="M29" s="19">
        <v>76</v>
      </c>
      <c r="N29" s="64">
        <v>158</v>
      </c>
      <c r="O29" s="123"/>
      <c r="R29" s="123"/>
      <c r="S29" s="39"/>
      <c r="T29" s="1"/>
      <c r="U29" s="33"/>
      <c r="V29" s="33"/>
      <c r="W29" s="33"/>
      <c r="X29" s="33"/>
      <c r="Y29" s="33"/>
      <c r="Z29" s="56"/>
      <c r="AA29" s="64">
        <f>SUM(U29:Z29)</f>
        <v>0</v>
      </c>
      <c r="AB29" s="132"/>
      <c r="AC29" s="123"/>
      <c r="AD29" s="4"/>
      <c r="AE29" s="1"/>
      <c r="AF29" s="21"/>
      <c r="AG29" s="16"/>
      <c r="AH29" s="15"/>
      <c r="AI29" s="15"/>
      <c r="AJ29" s="15"/>
      <c r="AK29" s="19"/>
      <c r="AL29" s="64">
        <f>SUM(AF29:AK29)</f>
        <v>0</v>
      </c>
      <c r="AM29" s="132"/>
      <c r="AN29" s="123"/>
      <c r="AO29" s="4"/>
      <c r="AP29" s="1"/>
      <c r="AQ29" s="21"/>
      <c r="AR29" s="16"/>
      <c r="AS29" s="15"/>
      <c r="AT29" s="19"/>
      <c r="AU29" s="64">
        <f>SUM(AQ29:AT29)</f>
        <v>0</v>
      </c>
      <c r="AV29" s="123"/>
      <c r="AX29" s="123"/>
      <c r="AY29" s="4"/>
      <c r="AZ29" s="1"/>
      <c r="BA29" s="21"/>
      <c r="BB29" s="16"/>
      <c r="BC29" s="15"/>
      <c r="BD29" s="19"/>
      <c r="BE29" s="64">
        <f>SUM(BA29:BD29)</f>
        <v>0</v>
      </c>
      <c r="BF29" s="123"/>
    </row>
    <row r="30" spans="1:58" ht="15.75" customHeight="1">
      <c r="A30" s="123"/>
      <c r="B30" s="5" t="s">
        <v>92</v>
      </c>
      <c r="C30" s="2">
        <v>2007</v>
      </c>
      <c r="D30" s="82">
        <v>86</v>
      </c>
      <c r="E30" s="10">
        <v>89</v>
      </c>
      <c r="F30" s="65">
        <f>SUM(D30,E30)</f>
        <v>175</v>
      </c>
      <c r="G30" s="123"/>
      <c r="I30" s="123"/>
      <c r="J30" s="5" t="s">
        <v>100</v>
      </c>
      <c r="K30" s="2">
        <v>2005</v>
      </c>
      <c r="L30" s="82">
        <v>84</v>
      </c>
      <c r="M30" s="10">
        <v>84</v>
      </c>
      <c r="N30" s="65">
        <f>SUM(L30,M30)</f>
        <v>168</v>
      </c>
      <c r="O30" s="123"/>
      <c r="R30" s="123"/>
      <c r="S30" s="5"/>
      <c r="T30" s="2"/>
      <c r="U30" s="22"/>
      <c r="V30" s="8"/>
      <c r="W30" s="7"/>
      <c r="X30" s="7"/>
      <c r="Y30" s="7"/>
      <c r="Z30" s="10"/>
      <c r="AA30" s="65">
        <f>SUM(U30:Z30)</f>
        <v>0</v>
      </c>
      <c r="AB30" s="132"/>
      <c r="AC30" s="123"/>
      <c r="AD30" s="5"/>
      <c r="AE30" s="2"/>
      <c r="AF30" s="22"/>
      <c r="AG30" s="8"/>
      <c r="AH30" s="7"/>
      <c r="AI30" s="7"/>
      <c r="AJ30" s="7"/>
      <c r="AK30" s="10"/>
      <c r="AL30" s="65">
        <f>SUM(AF30:AK30)</f>
        <v>0</v>
      </c>
      <c r="AM30" s="132"/>
      <c r="AN30" s="123"/>
      <c r="AO30" s="5"/>
      <c r="AP30" s="2"/>
      <c r="AQ30" s="22"/>
      <c r="AR30" s="8"/>
      <c r="AS30" s="7"/>
      <c r="AT30" s="10"/>
      <c r="AU30" s="65">
        <f>SUM(AQ30:AT30)</f>
        <v>0</v>
      </c>
      <c r="AV30" s="123"/>
      <c r="AX30" s="123"/>
      <c r="AY30" s="5"/>
      <c r="AZ30" s="2"/>
      <c r="BA30" s="22"/>
      <c r="BB30" s="8"/>
      <c r="BC30" s="7"/>
      <c r="BD30" s="10"/>
      <c r="BE30" s="65">
        <f>SUM(BA30:BD30)</f>
        <v>0</v>
      </c>
      <c r="BF30" s="123"/>
    </row>
    <row r="31" spans="1:58" ht="16.5" customHeight="1" thickBot="1">
      <c r="A31" s="124"/>
      <c r="B31" s="6" t="s">
        <v>93</v>
      </c>
      <c r="C31" s="3">
        <v>2008</v>
      </c>
      <c r="D31" s="83">
        <v>84</v>
      </c>
      <c r="E31" s="20">
        <v>84</v>
      </c>
      <c r="F31" s="66">
        <f>SUM(D31,E31)</f>
        <v>168</v>
      </c>
      <c r="G31" s="124"/>
      <c r="I31" s="124"/>
      <c r="J31" s="6" t="s">
        <v>97</v>
      </c>
      <c r="K31" s="3">
        <v>2005</v>
      </c>
      <c r="L31" s="83">
        <v>86</v>
      </c>
      <c r="M31" s="20">
        <v>83</v>
      </c>
      <c r="N31" s="66">
        <f>SUM(L31,M31)</f>
        <v>169</v>
      </c>
      <c r="O31" s="124"/>
      <c r="R31" s="124"/>
      <c r="S31" s="6"/>
      <c r="T31" s="3"/>
      <c r="U31" s="23"/>
      <c r="V31" s="18"/>
      <c r="W31" s="17"/>
      <c r="X31" s="17"/>
      <c r="Y31" s="17"/>
      <c r="Z31" s="20"/>
      <c r="AA31" s="66">
        <f>SUM(U31:Z31)</f>
        <v>0</v>
      </c>
      <c r="AB31" s="133"/>
      <c r="AC31" s="124"/>
      <c r="AD31" s="6"/>
      <c r="AE31" s="3"/>
      <c r="AF31" s="23"/>
      <c r="AG31" s="18"/>
      <c r="AH31" s="17"/>
      <c r="AI31" s="17"/>
      <c r="AJ31" s="17"/>
      <c r="AK31" s="20"/>
      <c r="AL31" s="66">
        <f>SUM(AF31:AK31)</f>
        <v>0</v>
      </c>
      <c r="AM31" s="133"/>
      <c r="AN31" s="124"/>
      <c r="AO31" s="6"/>
      <c r="AP31" s="3"/>
      <c r="AQ31" s="23"/>
      <c r="AR31" s="18"/>
      <c r="AS31" s="17"/>
      <c r="AT31" s="20"/>
      <c r="AU31" s="66">
        <f>SUM(AQ31:AT31)</f>
        <v>0</v>
      </c>
      <c r="AV31" s="124"/>
      <c r="AX31" s="124"/>
      <c r="AY31" s="6"/>
      <c r="AZ31" s="3"/>
      <c r="BA31" s="23"/>
      <c r="BB31" s="18"/>
      <c r="BC31" s="17"/>
      <c r="BD31" s="20"/>
      <c r="BE31" s="66">
        <f>SUM(BA31:BD31)</f>
        <v>0</v>
      </c>
      <c r="BF31" s="124"/>
    </row>
    <row r="32" spans="1:15" ht="16.5" customHeight="1" thickBot="1">
      <c r="A32" s="84"/>
      <c r="B32" s="84"/>
      <c r="C32" s="84"/>
      <c r="D32" s="84"/>
      <c r="E32" s="84"/>
      <c r="F32" s="84"/>
      <c r="G32" s="84"/>
      <c r="I32" s="84"/>
      <c r="J32" s="84"/>
      <c r="K32" s="84"/>
      <c r="L32" s="84"/>
      <c r="M32" s="84"/>
      <c r="N32" s="84"/>
      <c r="O32" s="84"/>
    </row>
    <row r="33" spans="1:58" ht="21.75" customHeight="1" thickBot="1">
      <c r="A33" s="122"/>
      <c r="B33" s="76" t="s">
        <v>60</v>
      </c>
      <c r="C33" s="128" t="str">
        <f>CONCATENATE(IF(B33="SK Uljma","Uljma",""),IF(B33="SK Mladost","Inđija",""),IF(B33="SD Jedinstvo","Stara Pazova",""),IF(B33="SD Pančevo 1813","Pančevo",""),IF(B33="SD Vrbas","Vrbas",""),IF(B33="SD Bečkerek 1825","Zrenjanin",""),IF(B33="SK Tatra","Kisač",""),IF(B33="SK Partizan","Čortanovci",""),IF(B33="SD Novi Sad 1790","Novi Sad",""),IF(B33="SK Živko Relić Zuc","Sremska Mitrovica",""),IF(B33="SK Black Horse","Sombor",""),IF(B33="SD Stražilovo","Sremski Karlovci",""),IF(B33="SK Tisa","Adorjan",""),IF(B33="SD Kikinda","Kikinda",""),IF(B33="SD 7 Juli","Odžaci",""),IF(B33="SD Odbrana","Bela Crkva",""),IF(B33="SK Hajduk","Kula",""),IF(B33="SK Novolin","Novi Sad",""),IF(B33="SK Vinogradar","Ledinci",""),IF(B33="ISD Strelac","Novi Sad",""))</f>
        <v>Sombor</v>
      </c>
      <c r="D33" s="128"/>
      <c r="E33" s="128"/>
      <c r="F33" s="128"/>
      <c r="G33" s="131"/>
      <c r="I33" s="122"/>
      <c r="J33" s="76" t="s">
        <v>53</v>
      </c>
      <c r="K33" s="128" t="str">
        <f>CONCATENATE(IF(J33="SK Uljma","Uljma",""),IF(J33="SK Mladost","Inđija",""),IF(J33="SD Jedinstvo","Stara Pazova",""),IF(J33="SD Pančevo 1813","Pančevo",""),IF(J33="SD Vrbas","Vrbas",""),IF(J33="SD Bečkerek 1825","Zrenjanin",""),IF(J33="SK Tatra","Kisač",""),IF(J33="SK Partizan","Čortanovci",""),IF(J33="SD Novi Sad 1790","Novi Sad",""),IF(J33="SK Živko Relić Zuc","Sremska Mitrovica",""),IF(J33="SK Black Horse","Sombor",""),IF(J33="SD Stražilovo","Sremski Karlovci",""),IF(J33="SK Tisa","Adorjan",""),IF(J33="SD Kikinda","Kikinda",""),IF(J33="SD 7 Juli","Odžaci",""),IF(J33="SD Odbrana","Bela Crkva",""),IF(J33="SK Hajduk","Kula",""),IF(J33="SK Novolin","Novi Sad",""),IF(J33="SK Vinogradar","Ledinci",""),IF(J33="ISD Strelac","Novi Sad",""))</f>
        <v>Vrbas</v>
      </c>
      <c r="L33" s="128"/>
      <c r="M33" s="128"/>
      <c r="N33" s="128"/>
      <c r="O33" s="131"/>
      <c r="R33" s="122"/>
      <c r="S33" s="138"/>
      <c r="T33" s="126"/>
      <c r="U33" s="126"/>
      <c r="V33" s="128">
        <f>CONCATENATE(IF(S33="SK Uljma","Uljma",""),IF(S33="SK Mladost","Inđija",""),IF(S33="SD Jedinstvo","Stara Pazova",""),IF(S33="SD Pančevo 1813","Pančevo",""),IF(S33="SD Vrbas","Vrbas",""),IF(S33="SD Bečkerek 1825","Zrenjanin",""),IF(S33="SK Tatra","Kisač",""),IF(S33="SK Partizan","Čortanovci",""),IF(S33="SD Novi Sad 1790","Novi Sad",""),IF(S33="SK Živko Relić Zuc","Sremska Mitrovica",""),IF(S33="SK Black Horse","Sombor",""),IF(S33="SD Stražilovo","Sremski Karlovci",""),IF(S33="SK Tisa","Adorjan",""),IF(S33="SD Kikinda","Kikinda",""),IF(S33="SD 7 Juli","Odžaci",""),IF(S33="SD Odbrana","Bela Crkva",""),IF(S33="SK Hajduk","Kula",""),IF(S33="SK Novolin","Novi Sad",""),IF(S33="SK Vinogradar","Ledinci",""),IF(S33="ISD Strelac","Novi Sad",""))</f>
      </c>
      <c r="W33" s="129"/>
      <c r="X33" s="129"/>
      <c r="Y33" s="129"/>
      <c r="Z33" s="129"/>
      <c r="AA33" s="129"/>
      <c r="AB33" s="130"/>
      <c r="AC33" s="122"/>
      <c r="AD33" s="138"/>
      <c r="AE33" s="126"/>
      <c r="AF33" s="126"/>
      <c r="AG33" s="128">
        <f>CONCATENATE(IF(AD33="SK Uljma","Uljma",""),IF(AD33="SK Mladost","Inđija",""),IF(AD33="SD Jedinstvo","Stara Pazova",""),IF(AD33="SD Pančevo 1813","Pančevo",""),IF(AD33="SD Vrbas","Vrbas",""),IF(AD33="SD Bečkerek 1825","Zrenjanin",""),IF(AD33="SK Tatra","Kisač",""),IF(AD33="SK Partizan","Čortanovci",""),IF(AD33="SD Novi Sad 1790","Novi Sad",""),IF(AD33="SK Živko Relić Zuc","Sremska Mitrovica",""),IF(AD33="SK Black Horse","Sombor",""),IF(AD33="SD Stražilovo","Sremski Karlovci",""),IF(AD33="SK Tisa","Adorjan",""),IF(AD33="SD Kikinda","Kikinda",""),IF(AD33="SD 7 Juli","Odžaci",""),IF(AD33="SD Odbrana","Bela Crkva",""),IF(AD33="SK Hajduk","Kula",""),IF(AD33="SK Novolin","Novi Sad",""),IF(AD33="SK Vinogradar","Ledinci",""),IF(AD33="ISD Strelac","Novi Sad",""))</f>
      </c>
      <c r="AH33" s="129"/>
      <c r="AI33" s="129"/>
      <c r="AJ33" s="129"/>
      <c r="AK33" s="129"/>
      <c r="AL33" s="129"/>
      <c r="AM33" s="130"/>
      <c r="AN33" s="122"/>
      <c r="AO33" s="138"/>
      <c r="AP33" s="128"/>
      <c r="AQ33" s="128">
        <f>CONCATENATE(IF(AO33="SK Uljma","Uljma",""),IF(AO33="SK Mladost","Inđija",""),IF(AO33="SD Jedinstvo","Stara Pazova",""),IF(AO33="SD Pančevo 1813","Pančevo",""),IF(AO33="SD Vrbas","Vrbas",""),IF(AO33="SD Bečkerek 1825","Zrenjanin",""),IF(AO33="SK Tatra","Kisač",""),IF(AO33="SK Partizan","Čortanovci",""),IF(AO33="SD Novi Sad 1790","Novi Sad",""),IF(AO33="SK Živko Relić Zuc","Sremska Mitrovica",""),IF(AO33="SK Black Horse","Sombor",""),IF(AO33="SD Stražilovo","Sremski Karlovci",""),IF(AO33="SK Tisa","Adorjan",""),IF(AO33="SD Kikinda","Kikinda",""),IF(AO33="SD 7 Juli","Odžaci",""),IF(AO33="SD Odbrana","Bela Crkva",""),IF(AO33="SK Hajduk","Kula",""),IF(AO33="SK Novolin","Novi Sad",""),IF(AO33="SK Vinogradar","Ledinci",""),IF(AO33="ISD Strelac","Novi Sad",""))</f>
      </c>
      <c r="AR33" s="128"/>
      <c r="AS33" s="128"/>
      <c r="AT33" s="128"/>
      <c r="AU33" s="128"/>
      <c r="AV33" s="131"/>
      <c r="AX33" s="122"/>
      <c r="AY33" s="138"/>
      <c r="AZ33" s="128"/>
      <c r="BA33" s="128">
        <f>CONCATENATE(IF(AY33="SK Uljma","Uljma",""),IF(AY33="SK Mladost","Inđija",""),IF(AY33="SD Jedinstvo","Stara Pazova",""),IF(AY33="SD Pančevo 1813","Pančevo",""),IF(AY33="SD Vrbas","Vrbas",""),IF(AY33="SD Bečkerek 1825","Zrenjanin",""),IF(AY33="SK Tatra","Kisač",""),IF(AY33="SK Partizan","Čortanovci",""),IF(AY33="SD Novi Sad 1790","Novi Sad",""),IF(AY33="SK Živko Relić Zuc","Sremska Mitrovica",""),IF(AY33="SK Black Horse","Sombor",""),IF(AY33="SD Stražilovo","Sremski Karlovci",""),IF(AY33="SK Tisa","Adorjan",""),IF(AY33="SD Kikinda","Kikinda",""),IF(AY33="SD 7 Juli","Odžaci",""),IF(AY33="SD Odbrana","Bela Crkva",""),IF(AY33="SK Hajduk","Kula",""),IF(AY33="SK Novolin","Novi Sad",""),IF(AY33="SK Vinogradar","Ledinci",""),IF(AY33="ISD Strelac","Novi Sad",""))</f>
      </c>
      <c r="BB33" s="128"/>
      <c r="BC33" s="128"/>
      <c r="BD33" s="128"/>
      <c r="BE33" s="128"/>
      <c r="BF33" s="131"/>
    </row>
    <row r="34" spans="1:58" ht="16.5" customHeight="1" thickBot="1">
      <c r="A34" s="123"/>
      <c r="B34" s="34" t="s">
        <v>40</v>
      </c>
      <c r="C34" s="35" t="s">
        <v>35</v>
      </c>
      <c r="D34" s="36" t="s">
        <v>22</v>
      </c>
      <c r="E34" s="37" t="s">
        <v>21</v>
      </c>
      <c r="F34" s="46" t="s">
        <v>16</v>
      </c>
      <c r="G34" s="122">
        <f>SUM(F35+F36+F37)</f>
        <v>453</v>
      </c>
      <c r="I34" s="123"/>
      <c r="J34" s="34" t="s">
        <v>40</v>
      </c>
      <c r="K34" s="35" t="s">
        <v>35</v>
      </c>
      <c r="L34" s="36" t="s">
        <v>22</v>
      </c>
      <c r="M34" s="37" t="s">
        <v>21</v>
      </c>
      <c r="N34" s="46" t="s">
        <v>16</v>
      </c>
      <c r="O34" s="122">
        <f>SUM(N35+N36+N37)</f>
        <v>441</v>
      </c>
      <c r="R34" s="123"/>
      <c r="S34" s="34" t="s">
        <v>44</v>
      </c>
      <c r="T34" s="35" t="s">
        <v>35</v>
      </c>
      <c r="U34" s="36" t="s">
        <v>22</v>
      </c>
      <c r="V34" s="37" t="s">
        <v>21</v>
      </c>
      <c r="W34" s="36" t="s">
        <v>20</v>
      </c>
      <c r="X34" s="37" t="s">
        <v>19</v>
      </c>
      <c r="Y34" s="36" t="s">
        <v>18</v>
      </c>
      <c r="Z34" s="37" t="s">
        <v>17</v>
      </c>
      <c r="AA34" s="46" t="s">
        <v>16</v>
      </c>
      <c r="AB34" s="122">
        <f>SUM(AA35+AA36+AA37)</f>
        <v>0</v>
      </c>
      <c r="AC34" s="123"/>
      <c r="AD34" s="34" t="s">
        <v>44</v>
      </c>
      <c r="AE34" s="35" t="s">
        <v>35</v>
      </c>
      <c r="AF34" s="36" t="s">
        <v>22</v>
      </c>
      <c r="AG34" s="37" t="s">
        <v>21</v>
      </c>
      <c r="AH34" s="36" t="s">
        <v>20</v>
      </c>
      <c r="AI34" s="37" t="s">
        <v>19</v>
      </c>
      <c r="AJ34" s="36" t="s">
        <v>18</v>
      </c>
      <c r="AK34" s="37" t="s">
        <v>17</v>
      </c>
      <c r="AL34" s="46" t="s">
        <v>16</v>
      </c>
      <c r="AM34" s="122">
        <f>SUM(AL35+AL36+AL37)</f>
        <v>0</v>
      </c>
      <c r="AN34" s="123"/>
      <c r="AO34" s="11" t="s">
        <v>40</v>
      </c>
      <c r="AP34" s="12" t="s">
        <v>35</v>
      </c>
      <c r="AQ34" s="36" t="s">
        <v>22</v>
      </c>
      <c r="AR34" s="37" t="s">
        <v>21</v>
      </c>
      <c r="AS34" s="36" t="s">
        <v>20</v>
      </c>
      <c r="AT34" s="37" t="s">
        <v>19</v>
      </c>
      <c r="AU34" s="46" t="s">
        <v>16</v>
      </c>
      <c r="AV34" s="122">
        <f>SUM(AU35+AU36+AU37)</f>
        <v>0</v>
      </c>
      <c r="AX34" s="123"/>
      <c r="AY34" s="11" t="s">
        <v>40</v>
      </c>
      <c r="AZ34" s="12" t="s">
        <v>35</v>
      </c>
      <c r="BA34" s="36" t="s">
        <v>22</v>
      </c>
      <c r="BB34" s="37" t="s">
        <v>21</v>
      </c>
      <c r="BC34" s="36" t="s">
        <v>20</v>
      </c>
      <c r="BD34" s="37" t="s">
        <v>19</v>
      </c>
      <c r="BE34" s="46" t="s">
        <v>16</v>
      </c>
      <c r="BF34" s="122">
        <f>SUM(BE35+BE36+BE37)</f>
        <v>0</v>
      </c>
    </row>
    <row r="35" spans="1:58" ht="15.75" customHeight="1">
      <c r="A35" s="123"/>
      <c r="B35" s="4" t="s">
        <v>104</v>
      </c>
      <c r="C35" s="1">
        <v>2005</v>
      </c>
      <c r="D35" s="81">
        <v>82</v>
      </c>
      <c r="E35" s="19">
        <v>88</v>
      </c>
      <c r="F35" s="64">
        <f>SUM(D35,E35)</f>
        <v>170</v>
      </c>
      <c r="G35" s="123"/>
      <c r="I35" s="123"/>
      <c r="J35" s="4" t="s">
        <v>108</v>
      </c>
      <c r="K35" s="1">
        <v>2004</v>
      </c>
      <c r="L35" s="81">
        <v>60</v>
      </c>
      <c r="M35" s="19">
        <v>69</v>
      </c>
      <c r="N35" s="64">
        <f>SUM(L35,M35)</f>
        <v>129</v>
      </c>
      <c r="O35" s="123"/>
      <c r="R35" s="123"/>
      <c r="S35" s="39"/>
      <c r="T35" s="1"/>
      <c r="U35" s="33"/>
      <c r="V35" s="33"/>
      <c r="W35" s="33"/>
      <c r="X35" s="33"/>
      <c r="Y35" s="33"/>
      <c r="Z35" s="56"/>
      <c r="AA35" s="64">
        <f>SUM(U35:Z35)</f>
        <v>0</v>
      </c>
      <c r="AB35" s="132"/>
      <c r="AC35" s="123"/>
      <c r="AD35" s="4"/>
      <c r="AE35" s="1"/>
      <c r="AF35" s="21"/>
      <c r="AG35" s="16"/>
      <c r="AH35" s="15"/>
      <c r="AI35" s="15"/>
      <c r="AJ35" s="15"/>
      <c r="AK35" s="19"/>
      <c r="AL35" s="64">
        <f>SUM(AF35:AK35)</f>
        <v>0</v>
      </c>
      <c r="AM35" s="132"/>
      <c r="AN35" s="123"/>
      <c r="AO35" s="4"/>
      <c r="AP35" s="1"/>
      <c r="AQ35" s="21"/>
      <c r="AR35" s="16"/>
      <c r="AS35" s="15"/>
      <c r="AT35" s="19"/>
      <c r="AU35" s="64">
        <f>SUM(AQ35:AT35)</f>
        <v>0</v>
      </c>
      <c r="AV35" s="123"/>
      <c r="AX35" s="123"/>
      <c r="AY35" s="4"/>
      <c r="AZ35" s="1"/>
      <c r="BA35" s="21"/>
      <c r="BB35" s="16"/>
      <c r="BC35" s="15"/>
      <c r="BD35" s="19"/>
      <c r="BE35" s="64">
        <f>SUM(BA35:BD35)</f>
        <v>0</v>
      </c>
      <c r="BF35" s="123"/>
    </row>
    <row r="36" spans="1:58" ht="15.75" customHeight="1">
      <c r="A36" s="123"/>
      <c r="B36" s="5" t="s">
        <v>102</v>
      </c>
      <c r="C36" s="2">
        <v>2006</v>
      </c>
      <c r="D36" s="82">
        <v>77</v>
      </c>
      <c r="E36" s="10">
        <v>77</v>
      </c>
      <c r="F36" s="65">
        <f>SUM(D36,E36)</f>
        <v>154</v>
      </c>
      <c r="G36" s="123"/>
      <c r="I36" s="123"/>
      <c r="J36" s="5" t="s">
        <v>106</v>
      </c>
      <c r="K36" s="2">
        <v>2006</v>
      </c>
      <c r="L36" s="82">
        <v>65</v>
      </c>
      <c r="M36" s="10">
        <v>74</v>
      </c>
      <c r="N36" s="65">
        <f>SUM(L36,M36)</f>
        <v>139</v>
      </c>
      <c r="O36" s="123"/>
      <c r="R36" s="123"/>
      <c r="S36" s="5"/>
      <c r="T36" s="2"/>
      <c r="U36" s="22"/>
      <c r="V36" s="8"/>
      <c r="W36" s="7"/>
      <c r="X36" s="7"/>
      <c r="Y36" s="7"/>
      <c r="Z36" s="10"/>
      <c r="AA36" s="65">
        <f>SUM(U36:Z36)</f>
        <v>0</v>
      </c>
      <c r="AB36" s="132"/>
      <c r="AC36" s="123"/>
      <c r="AD36" s="5"/>
      <c r="AE36" s="2"/>
      <c r="AF36" s="22"/>
      <c r="AG36" s="8"/>
      <c r="AH36" s="7"/>
      <c r="AI36" s="7"/>
      <c r="AJ36" s="7"/>
      <c r="AK36" s="10"/>
      <c r="AL36" s="65">
        <f>SUM(AF36:AK36)</f>
        <v>0</v>
      </c>
      <c r="AM36" s="132"/>
      <c r="AN36" s="123"/>
      <c r="AO36" s="5"/>
      <c r="AP36" s="2"/>
      <c r="AQ36" s="22"/>
      <c r="AR36" s="8"/>
      <c r="AS36" s="7"/>
      <c r="AT36" s="10"/>
      <c r="AU36" s="65">
        <f>SUM(AQ36:AT36)</f>
        <v>0</v>
      </c>
      <c r="AV36" s="123"/>
      <c r="AX36" s="123"/>
      <c r="AY36" s="5"/>
      <c r="AZ36" s="2"/>
      <c r="BA36" s="22"/>
      <c r="BB36" s="8"/>
      <c r="BC36" s="7"/>
      <c r="BD36" s="10"/>
      <c r="BE36" s="65">
        <f>SUM(BA36:BD36)</f>
        <v>0</v>
      </c>
      <c r="BF36" s="123"/>
    </row>
    <row r="37" spans="1:58" ht="16.5" customHeight="1" thickBot="1">
      <c r="A37" s="124"/>
      <c r="B37" s="6" t="s">
        <v>103</v>
      </c>
      <c r="C37" s="3">
        <v>2008</v>
      </c>
      <c r="D37" s="83">
        <v>69</v>
      </c>
      <c r="E37" s="20">
        <v>60</v>
      </c>
      <c r="F37" s="66">
        <f>SUM(D37,E37)</f>
        <v>129</v>
      </c>
      <c r="G37" s="124"/>
      <c r="I37" s="124"/>
      <c r="J37" s="6" t="s">
        <v>107</v>
      </c>
      <c r="K37" s="3">
        <v>2005</v>
      </c>
      <c r="L37" s="83">
        <v>88</v>
      </c>
      <c r="M37" s="20">
        <v>85</v>
      </c>
      <c r="N37" s="66">
        <f>SUM(L37,M37)</f>
        <v>173</v>
      </c>
      <c r="O37" s="124"/>
      <c r="R37" s="124"/>
      <c r="S37" s="6"/>
      <c r="T37" s="3"/>
      <c r="U37" s="23"/>
      <c r="V37" s="18"/>
      <c r="W37" s="17"/>
      <c r="X37" s="17"/>
      <c r="Y37" s="17"/>
      <c r="Z37" s="20"/>
      <c r="AA37" s="66">
        <f>SUM(U37:Z37)</f>
        <v>0</v>
      </c>
      <c r="AB37" s="133"/>
      <c r="AC37" s="124"/>
      <c r="AD37" s="6"/>
      <c r="AE37" s="3"/>
      <c r="AF37" s="23"/>
      <c r="AG37" s="18"/>
      <c r="AH37" s="17"/>
      <c r="AI37" s="17"/>
      <c r="AJ37" s="17"/>
      <c r="AK37" s="20"/>
      <c r="AL37" s="66">
        <f>SUM(AF37:AK37)</f>
        <v>0</v>
      </c>
      <c r="AM37" s="133"/>
      <c r="AN37" s="124"/>
      <c r="AO37" s="6"/>
      <c r="AP37" s="3"/>
      <c r="AQ37" s="23"/>
      <c r="AR37" s="18"/>
      <c r="AS37" s="17"/>
      <c r="AT37" s="20"/>
      <c r="AU37" s="66">
        <f>SUM(AQ37:AT37)</f>
        <v>0</v>
      </c>
      <c r="AV37" s="124"/>
      <c r="AX37" s="124"/>
      <c r="AY37" s="6"/>
      <c r="AZ37" s="3"/>
      <c r="BA37" s="23"/>
      <c r="BB37" s="18"/>
      <c r="BC37" s="17"/>
      <c r="BD37" s="20"/>
      <c r="BE37" s="66">
        <f>SUM(BA37:BD37)</f>
        <v>0</v>
      </c>
      <c r="BF37" s="124"/>
    </row>
    <row r="38" spans="1:15" ht="16.5" customHeight="1" thickBot="1">
      <c r="A38" s="84"/>
      <c r="B38" s="84"/>
      <c r="C38" s="84"/>
      <c r="D38" s="84"/>
      <c r="E38" s="84"/>
      <c r="F38" s="84"/>
      <c r="G38" s="84"/>
      <c r="I38" s="84"/>
      <c r="J38" s="84"/>
      <c r="K38" s="84"/>
      <c r="L38" s="84"/>
      <c r="M38" s="84"/>
      <c r="N38" s="84"/>
      <c r="O38" s="84"/>
    </row>
    <row r="39" spans="1:58" ht="21.75" customHeight="1" thickBot="1">
      <c r="A39" s="122"/>
      <c r="B39" s="76" t="s">
        <v>52</v>
      </c>
      <c r="C39" s="128" t="str">
        <f>CONCATENATE(IF(B39="SK Uljma","Uljma",""),IF(B39="SK Mladost","Inđija",""),IF(B39="SD Jedinstvo","Stara Pazova",""),IF(B39="SD Pančevo 1813","Pančevo",""),IF(B39="SD Vrbas","Vrbas",""),IF(B39="SD Bečkerek 1825","Zrenjanin",""),IF(B39="SK Tatra","Kisač",""),IF(B39="SK Partizan","Čortanovci",""),IF(B39="SD Novi Sad 1790","Novi Sad",""),IF(B39="SK Živko Relić Zuc","Sremska Mitrovica",""),IF(B39="SK Black Horse","Sombor",""),IF(B39="SD Stražilovo","Sremski Karlovci",""),IF(B39="SK Tisa","Adorjan",""),IF(B39="SD Kikinda","Kikinda",""),IF(B39="SD 7 Juli","Odžaci",""),IF(B39="SD Odbrana","Bela Crkva",""),IF(B39="SK Hajduk","Kula",""),IF(B39="SK Novolin","Novi Sad",""),IF(B39="SK Vinogradar","Ledinci",""),IF(B39="ISD Strelac","Novi Sad",""))</f>
        <v>Stara Pazova</v>
      </c>
      <c r="D39" s="128"/>
      <c r="E39" s="128"/>
      <c r="F39" s="128"/>
      <c r="G39" s="131"/>
      <c r="I39" s="122"/>
      <c r="J39" s="76" t="s">
        <v>57</v>
      </c>
      <c r="K39" s="128" t="str">
        <f>CONCATENATE(IF(J39="SK Uljma","Uljma",""),IF(J39="SK Mladost","Inđija",""),IF(J39="SD Jedinstvo","Stara Pazova",""),IF(J39="SD Pančevo 1813","Pančevo",""),IF(J39="SD Vrbas","Vrbas",""),IF(J39="SD Bečkerek 1825","Zrenjanin",""),IF(J39="SK Tatra","Kisač",""),IF(J39="SK Partizan","Čortanovci",""),IF(J39="SD Novi Sad 1790","Novi Sad",""),IF(J39="SK Živko Relić Zuc","Sremska Mitrovica",""),IF(J39="SK Black Horse","Sombor",""),IF(J39="SD Stražilovo","Sremski Karlovci",""),IF(J39="SK Tisa","Adorjan",""),IF(J39="SD Kikinda","Kikinda",""),IF(J39="SD 7 Juli","Odžaci",""),IF(J39="SD Odbrana","Bela Crkva",""),IF(J39="SK Hajduk","Kula",""),IF(J39="SK Novolin","Novi Sad",""),IF(J39="SK Vinogradar","Ledinci",""),IF(J39="ISD Strelac","Novi Sad",""))</f>
        <v>Kikinda</v>
      </c>
      <c r="L39" s="128"/>
      <c r="M39" s="128"/>
      <c r="N39" s="128"/>
      <c r="O39" s="131"/>
      <c r="R39" s="122"/>
      <c r="S39" s="138"/>
      <c r="T39" s="126"/>
      <c r="U39" s="126"/>
      <c r="V39" s="128">
        <f>CONCATENATE(IF(S39="SK Uljma","Uljma",""),IF(S39="SK Mladost","Inđija",""),IF(S39="SD Jedinstvo","Stara Pazova",""),IF(S39="SD Pančevo 1813","Pančevo",""),IF(S39="SD Vrbas","Vrbas",""),IF(S39="SD Bečkerek 1825","Zrenjanin",""),IF(S39="SK Tatra","Kisač",""),IF(S39="SK Partizan","Čortanovci",""),IF(S39="SD Novi Sad 1790","Novi Sad",""),IF(S39="SK Živko Relić Zuc","Sremska Mitrovica",""),IF(S39="SK Black Horse","Sombor",""),IF(S39="SD Stražilovo","Sremski Karlovci",""),IF(S39="SK Tisa","Adorjan",""),IF(S39="SD Kikinda","Kikinda",""),IF(S39="SD 7 Juli","Odžaci",""),IF(S39="SD Odbrana","Bela Crkva",""),IF(S39="SK Hajduk","Kula",""),IF(S39="SK Novolin","Novi Sad",""),IF(S39="SK Vinogradar","Ledinci",""),IF(S39="ISD Strelac","Novi Sad",""))</f>
      </c>
      <c r="W39" s="129"/>
      <c r="X39" s="129"/>
      <c r="Y39" s="129"/>
      <c r="Z39" s="129"/>
      <c r="AA39" s="129"/>
      <c r="AB39" s="130"/>
      <c r="AC39" s="122"/>
      <c r="AD39" s="138"/>
      <c r="AE39" s="126"/>
      <c r="AF39" s="126"/>
      <c r="AG39" s="128">
        <f>CONCATENATE(IF(AD39="SK Uljma","Uljma",""),IF(AD39="SK Mladost","Inđija",""),IF(AD39="SD Jedinstvo","Stara Pazova",""),IF(AD39="SD Pančevo 1813","Pančevo",""),IF(AD39="SD Vrbas","Vrbas",""),IF(AD39="SD Bečkerek 1825","Zrenjanin",""),IF(AD39="SK Tatra","Kisač",""),IF(AD39="SK Partizan","Čortanovci",""),IF(AD39="SD Novi Sad 1790","Novi Sad",""),IF(AD39="SK Živko Relić Zuc","Sremska Mitrovica",""),IF(AD39="SK Black Horse","Sombor",""),IF(AD39="SD Stražilovo","Sremski Karlovci",""),IF(AD39="SK Tisa","Adorjan",""),IF(AD39="SD Kikinda","Kikinda",""),IF(AD39="SD 7 Juli","Odžaci",""),IF(AD39="SD Odbrana","Bela Crkva",""),IF(AD39="SK Hajduk","Kula",""),IF(AD39="SK Novolin","Novi Sad",""),IF(AD39="SK Vinogradar","Ledinci",""),IF(AD39="ISD Strelac","Novi Sad",""))</f>
      </c>
      <c r="AH39" s="129"/>
      <c r="AI39" s="129"/>
      <c r="AJ39" s="129"/>
      <c r="AK39" s="129"/>
      <c r="AL39" s="129"/>
      <c r="AM39" s="130"/>
      <c r="AN39" s="122"/>
      <c r="AO39" s="138"/>
      <c r="AP39" s="128"/>
      <c r="AQ39" s="128">
        <f>CONCATENATE(IF(AO39="SK Uljma","Uljma",""),IF(AO39="SK Mladost","Inđija",""),IF(AO39="SD Jedinstvo","Stara Pazova",""),IF(AO39="SD Pančevo 1813","Pančevo",""),IF(AO39="SD Vrbas","Vrbas",""),IF(AO39="SD Bečkerek 1825","Zrenjanin",""),IF(AO39="SK Tatra","Kisač",""),IF(AO39="SK Partizan","Čortanovci",""),IF(AO39="SD Novi Sad 1790","Novi Sad",""),IF(AO39="SK Živko Relić Zuc","Sremska Mitrovica",""),IF(AO39="SK Black Horse","Sombor",""),IF(AO39="SD Stražilovo","Sremski Karlovci",""),IF(AO39="SK Tisa","Adorjan",""),IF(AO39="SD Kikinda","Kikinda",""),IF(AO39="SD 7 Juli","Odžaci",""),IF(AO39="SD Odbrana","Bela Crkva",""),IF(AO39="SK Hajduk","Kula",""),IF(AO39="SK Novolin","Novi Sad",""),IF(AO39="SK Vinogradar","Ledinci",""),IF(AO39="ISD Strelac","Novi Sad",""))</f>
      </c>
      <c r="AR39" s="128"/>
      <c r="AS39" s="128"/>
      <c r="AT39" s="128"/>
      <c r="AU39" s="128"/>
      <c r="AV39" s="131"/>
      <c r="AX39" s="122"/>
      <c r="AY39" s="138"/>
      <c r="AZ39" s="128"/>
      <c r="BA39" s="128">
        <f>CONCATENATE(IF(AY39="SK Uljma","Uljma",""),IF(AY39="SK Mladost","Inđija",""),IF(AY39="SD Jedinstvo","Stara Pazova",""),IF(AY39="SD Pančevo 1813","Pančevo",""),IF(AY39="SD Vrbas","Vrbas",""),IF(AY39="SD Bečkerek 1825","Zrenjanin",""),IF(AY39="SK Tatra","Kisač",""),IF(AY39="SK Partizan","Čortanovci",""),IF(AY39="SD Novi Sad 1790","Novi Sad",""),IF(AY39="SK Živko Relić Zuc","Sremska Mitrovica",""),IF(AY39="SK Black Horse","Sombor",""),IF(AY39="SD Stražilovo","Sremski Karlovci",""),IF(AY39="SK Tisa","Adorjan",""),IF(AY39="SD Kikinda","Kikinda",""),IF(AY39="SD 7 Juli","Odžaci",""),IF(AY39="SD Odbrana","Bela Crkva",""),IF(AY39="SK Hajduk","Kula",""),IF(AY39="SK Novolin","Novi Sad",""),IF(AY39="SK Vinogradar","Ledinci",""),IF(AY39="ISD Strelac","Novi Sad",""))</f>
      </c>
      <c r="BB39" s="128"/>
      <c r="BC39" s="128"/>
      <c r="BD39" s="128"/>
      <c r="BE39" s="128"/>
      <c r="BF39" s="131"/>
    </row>
    <row r="40" spans="1:58" ht="16.5" customHeight="1" thickBot="1">
      <c r="A40" s="123"/>
      <c r="B40" s="34" t="s">
        <v>40</v>
      </c>
      <c r="C40" s="35" t="s">
        <v>35</v>
      </c>
      <c r="D40" s="36" t="s">
        <v>22</v>
      </c>
      <c r="E40" s="37" t="s">
        <v>21</v>
      </c>
      <c r="F40" s="46" t="s">
        <v>16</v>
      </c>
      <c r="G40" s="122">
        <f>SUM(F41+F42+F43)</f>
        <v>505</v>
      </c>
      <c r="I40" s="123"/>
      <c r="J40" s="34" t="s">
        <v>40</v>
      </c>
      <c r="K40" s="35" t="s">
        <v>35</v>
      </c>
      <c r="L40" s="36" t="s">
        <v>22</v>
      </c>
      <c r="M40" s="37" t="s">
        <v>21</v>
      </c>
      <c r="N40" s="46" t="s">
        <v>16</v>
      </c>
      <c r="O40" s="122">
        <f>SUM(N41+N42+N43)</f>
        <v>497</v>
      </c>
      <c r="R40" s="123"/>
      <c r="S40" s="34" t="s">
        <v>44</v>
      </c>
      <c r="T40" s="35" t="s">
        <v>35</v>
      </c>
      <c r="U40" s="36" t="s">
        <v>22</v>
      </c>
      <c r="V40" s="37" t="s">
        <v>21</v>
      </c>
      <c r="W40" s="36" t="s">
        <v>20</v>
      </c>
      <c r="X40" s="37" t="s">
        <v>19</v>
      </c>
      <c r="Y40" s="36" t="s">
        <v>18</v>
      </c>
      <c r="Z40" s="37" t="s">
        <v>17</v>
      </c>
      <c r="AA40" s="46" t="s">
        <v>16</v>
      </c>
      <c r="AB40" s="122">
        <f>SUM(AA41+AA42+AA43)</f>
        <v>0</v>
      </c>
      <c r="AC40" s="123"/>
      <c r="AD40" s="34" t="s">
        <v>44</v>
      </c>
      <c r="AE40" s="35" t="s">
        <v>35</v>
      </c>
      <c r="AF40" s="36" t="s">
        <v>22</v>
      </c>
      <c r="AG40" s="37" t="s">
        <v>21</v>
      </c>
      <c r="AH40" s="36" t="s">
        <v>20</v>
      </c>
      <c r="AI40" s="37" t="s">
        <v>19</v>
      </c>
      <c r="AJ40" s="36" t="s">
        <v>18</v>
      </c>
      <c r="AK40" s="37" t="s">
        <v>17</v>
      </c>
      <c r="AL40" s="46" t="s">
        <v>16</v>
      </c>
      <c r="AM40" s="122">
        <f>SUM(AL41+AL42+AL43)</f>
        <v>0</v>
      </c>
      <c r="AN40" s="123"/>
      <c r="AO40" s="11" t="s">
        <v>40</v>
      </c>
      <c r="AP40" s="12" t="s">
        <v>35</v>
      </c>
      <c r="AQ40" s="36" t="s">
        <v>22</v>
      </c>
      <c r="AR40" s="37" t="s">
        <v>21</v>
      </c>
      <c r="AS40" s="36" t="s">
        <v>20</v>
      </c>
      <c r="AT40" s="37" t="s">
        <v>19</v>
      </c>
      <c r="AU40" s="46" t="s">
        <v>16</v>
      </c>
      <c r="AV40" s="122">
        <f>SUM(AU41+AU42+AU43)</f>
        <v>0</v>
      </c>
      <c r="AX40" s="123"/>
      <c r="AY40" s="11" t="s">
        <v>40</v>
      </c>
      <c r="AZ40" s="12" t="s">
        <v>35</v>
      </c>
      <c r="BA40" s="36" t="s">
        <v>22</v>
      </c>
      <c r="BB40" s="37" t="s">
        <v>21</v>
      </c>
      <c r="BC40" s="36" t="s">
        <v>20</v>
      </c>
      <c r="BD40" s="37" t="s">
        <v>19</v>
      </c>
      <c r="BE40" s="46" t="s">
        <v>16</v>
      </c>
      <c r="BF40" s="122">
        <f>SUM(BE41+BE42+BE43)</f>
        <v>0</v>
      </c>
    </row>
    <row r="41" spans="1:58" ht="15.75" customHeight="1">
      <c r="A41" s="123"/>
      <c r="B41" s="4" t="s">
        <v>72</v>
      </c>
      <c r="C41" s="1">
        <v>2004</v>
      </c>
      <c r="D41" s="81">
        <v>87</v>
      </c>
      <c r="E41" s="19">
        <v>87</v>
      </c>
      <c r="F41" s="64">
        <f>SUM(D41,E41)</f>
        <v>174</v>
      </c>
      <c r="G41" s="123"/>
      <c r="I41" s="123"/>
      <c r="J41" s="4" t="s">
        <v>110</v>
      </c>
      <c r="K41" s="1">
        <v>2004</v>
      </c>
      <c r="L41" s="81">
        <v>75</v>
      </c>
      <c r="M41" s="19">
        <v>83</v>
      </c>
      <c r="N41" s="64">
        <f>SUM(L41,M41)</f>
        <v>158</v>
      </c>
      <c r="O41" s="123"/>
      <c r="R41" s="123"/>
      <c r="S41" s="39"/>
      <c r="T41" s="1"/>
      <c r="U41" s="33"/>
      <c r="V41" s="33"/>
      <c r="W41" s="33"/>
      <c r="X41" s="33"/>
      <c r="Y41" s="33"/>
      <c r="Z41" s="56"/>
      <c r="AA41" s="64">
        <f>SUM(U41:Z41)</f>
        <v>0</v>
      </c>
      <c r="AB41" s="132"/>
      <c r="AC41" s="123"/>
      <c r="AD41" s="4"/>
      <c r="AE41" s="1"/>
      <c r="AF41" s="21"/>
      <c r="AG41" s="16"/>
      <c r="AH41" s="15"/>
      <c r="AI41" s="15"/>
      <c r="AJ41" s="15"/>
      <c r="AK41" s="19"/>
      <c r="AL41" s="64">
        <f>SUM(AF41:AK41)</f>
        <v>0</v>
      </c>
      <c r="AM41" s="132"/>
      <c r="AN41" s="123"/>
      <c r="AO41" s="4"/>
      <c r="AP41" s="1"/>
      <c r="AQ41" s="21"/>
      <c r="AR41" s="16"/>
      <c r="AS41" s="15"/>
      <c r="AT41" s="19"/>
      <c r="AU41" s="64">
        <f>SUM(AQ41:AT41)</f>
        <v>0</v>
      </c>
      <c r="AV41" s="123"/>
      <c r="AX41" s="123"/>
      <c r="AY41" s="4"/>
      <c r="AZ41" s="1"/>
      <c r="BA41" s="21"/>
      <c r="BB41" s="16"/>
      <c r="BC41" s="15"/>
      <c r="BD41" s="19"/>
      <c r="BE41" s="64">
        <f>SUM(BA41:BD41)</f>
        <v>0</v>
      </c>
      <c r="BF41" s="123"/>
    </row>
    <row r="42" spans="1:58" ht="15.75" customHeight="1">
      <c r="A42" s="123"/>
      <c r="B42" s="5" t="s">
        <v>109</v>
      </c>
      <c r="C42" s="2">
        <v>2007</v>
      </c>
      <c r="D42" s="82">
        <v>78</v>
      </c>
      <c r="E42" s="10">
        <v>82</v>
      </c>
      <c r="F42" s="65">
        <f>SUM(D42,E42)</f>
        <v>160</v>
      </c>
      <c r="G42" s="123"/>
      <c r="I42" s="123"/>
      <c r="J42" s="5" t="s">
        <v>112</v>
      </c>
      <c r="K42" s="2">
        <v>2004</v>
      </c>
      <c r="L42" s="82">
        <v>85</v>
      </c>
      <c r="M42" s="10">
        <v>87</v>
      </c>
      <c r="N42" s="65">
        <f>SUM(L42,M42)</f>
        <v>172</v>
      </c>
      <c r="O42" s="123"/>
      <c r="R42" s="123"/>
      <c r="S42" s="5"/>
      <c r="T42" s="2"/>
      <c r="U42" s="22"/>
      <c r="V42" s="8"/>
      <c r="W42" s="7"/>
      <c r="X42" s="7"/>
      <c r="Y42" s="7"/>
      <c r="Z42" s="10"/>
      <c r="AA42" s="65">
        <f>SUM(U42:Z42)</f>
        <v>0</v>
      </c>
      <c r="AB42" s="132"/>
      <c r="AC42" s="123"/>
      <c r="AD42" s="5"/>
      <c r="AE42" s="2"/>
      <c r="AF42" s="22"/>
      <c r="AG42" s="8"/>
      <c r="AH42" s="7"/>
      <c r="AI42" s="7"/>
      <c r="AJ42" s="7"/>
      <c r="AK42" s="10"/>
      <c r="AL42" s="65">
        <f>SUM(AF42:AK42)</f>
        <v>0</v>
      </c>
      <c r="AM42" s="132"/>
      <c r="AN42" s="123"/>
      <c r="AO42" s="5"/>
      <c r="AP42" s="2"/>
      <c r="AQ42" s="22"/>
      <c r="AR42" s="8"/>
      <c r="AS42" s="7"/>
      <c r="AT42" s="10"/>
      <c r="AU42" s="65">
        <f>SUM(AQ42:AT42)</f>
        <v>0</v>
      </c>
      <c r="AV42" s="123"/>
      <c r="AX42" s="123"/>
      <c r="AY42" s="5"/>
      <c r="AZ42" s="2"/>
      <c r="BA42" s="22"/>
      <c r="BB42" s="8"/>
      <c r="BC42" s="7"/>
      <c r="BD42" s="10"/>
      <c r="BE42" s="65">
        <f>SUM(BA42:BD42)</f>
        <v>0</v>
      </c>
      <c r="BF42" s="123"/>
    </row>
    <row r="43" spans="1:58" ht="16.5" customHeight="1" thickBot="1">
      <c r="A43" s="124"/>
      <c r="B43" s="6" t="s">
        <v>73</v>
      </c>
      <c r="C43" s="3">
        <v>2005</v>
      </c>
      <c r="D43" s="83">
        <v>83</v>
      </c>
      <c r="E43" s="20">
        <v>88</v>
      </c>
      <c r="F43" s="66">
        <f>SUM(D43,E43)</f>
        <v>171</v>
      </c>
      <c r="G43" s="124"/>
      <c r="I43" s="124"/>
      <c r="J43" s="6" t="s">
        <v>111</v>
      </c>
      <c r="K43" s="3">
        <v>2004</v>
      </c>
      <c r="L43" s="83">
        <v>82</v>
      </c>
      <c r="M43" s="20">
        <v>85</v>
      </c>
      <c r="N43" s="66">
        <f>SUM(L43,M43)</f>
        <v>167</v>
      </c>
      <c r="O43" s="124"/>
      <c r="R43" s="124"/>
      <c r="S43" s="6"/>
      <c r="T43" s="3"/>
      <c r="U43" s="23"/>
      <c r="V43" s="18"/>
      <c r="W43" s="17"/>
      <c r="X43" s="17"/>
      <c r="Y43" s="17"/>
      <c r="Z43" s="20"/>
      <c r="AA43" s="66">
        <f>SUM(U43:Z43)</f>
        <v>0</v>
      </c>
      <c r="AB43" s="133"/>
      <c r="AC43" s="124"/>
      <c r="AD43" s="6"/>
      <c r="AE43" s="3"/>
      <c r="AF43" s="23"/>
      <c r="AG43" s="18"/>
      <c r="AH43" s="17"/>
      <c r="AI43" s="17"/>
      <c r="AJ43" s="17"/>
      <c r="AK43" s="20"/>
      <c r="AL43" s="66">
        <f>SUM(AF43:AK43)</f>
        <v>0</v>
      </c>
      <c r="AM43" s="133"/>
      <c r="AN43" s="124"/>
      <c r="AO43" s="6"/>
      <c r="AP43" s="3"/>
      <c r="AQ43" s="23"/>
      <c r="AR43" s="18"/>
      <c r="AS43" s="17"/>
      <c r="AT43" s="20"/>
      <c r="AU43" s="66">
        <f>SUM(AQ43:AT43)</f>
        <v>0</v>
      </c>
      <c r="AV43" s="124"/>
      <c r="AX43" s="124"/>
      <c r="AY43" s="6"/>
      <c r="AZ43" s="3"/>
      <c r="BA43" s="23"/>
      <c r="BB43" s="18"/>
      <c r="BC43" s="17"/>
      <c r="BD43" s="20"/>
      <c r="BE43" s="66">
        <f>SUM(BA43:BD43)</f>
        <v>0</v>
      </c>
      <c r="BF43" s="124"/>
    </row>
    <row r="44" spans="1:15" ht="15.75" customHeight="1" thickBot="1">
      <c r="A44" s="9"/>
      <c r="B44" s="84"/>
      <c r="C44" s="84"/>
      <c r="D44" s="24"/>
      <c r="E44" s="24"/>
      <c r="F44" s="71"/>
      <c r="G44" s="72"/>
      <c r="I44" s="9"/>
      <c r="J44" s="84"/>
      <c r="K44" s="84"/>
      <c r="L44" s="24"/>
      <c r="M44" s="24"/>
      <c r="N44" s="71"/>
      <c r="O44" s="72"/>
    </row>
    <row r="45" spans="1:58" ht="21.75" customHeight="1" thickBot="1">
      <c r="A45" s="122"/>
      <c r="B45" s="76" t="s">
        <v>57</v>
      </c>
      <c r="C45" s="128" t="str">
        <f>CONCATENATE(IF(B45="SK Uljma","Uljma",""),IF(B45="SK Mladost","Inđija",""),IF(B45="SD Jedinstvo","Stara Pazova",""),IF(B45="SD Pančevo 1813","Pančevo",""),IF(B45="SD Vrbas","Vrbas",""),IF(B45="SD Bečkerek 1825","Zrenjanin",""),IF(B45="SK Tatra","Kisač",""),IF(B45="SK Partizan","Čortanovci",""),IF(B45="SD Novi Sad 1790","Novi Sad",""),IF(B45="SK Živko Relić Zuc","Sremska Mitrovica",""),IF(B45="SK Black Horse","Sombor",""),IF(B45="SD Stražilovo","Sremski Karlovci",""),IF(B45="SK Tisa","Adorjan",""),IF(B45="SD Kikinda","Kikinda",""),IF(B45="SD 7 Juli","Odžaci",""),IF(B45="SD Odbrana","Bela Crkva",""),IF(B45="SK Hajduk","Kula",""),IF(B45="SK Novolin","Novi Sad",""),IF(B45="SK Vinogradar","Ledinci",""),IF(B45="ISD Strelac","Novi Sad",""))</f>
        <v>Kikinda</v>
      </c>
      <c r="D45" s="128"/>
      <c r="E45" s="128"/>
      <c r="F45" s="128"/>
      <c r="G45" s="131"/>
      <c r="I45" s="122"/>
      <c r="J45" s="103"/>
      <c r="K45" s="128">
        <f>CONCATENATE(IF(J45="SK Uljma","Uljma",""),IF(J45="SK Mladost","Inđija",""),IF(J45="SD Jedinstvo","Stara Pazova",""),IF(J45="SD Pančevo 1813","Pančevo",""),IF(J45="SD Vrbas","Vrbas",""),IF(J45="SD Bečkerek 1825","Zrenjanin",""),IF(J45="SK Tatra","Kisač",""),IF(J45="SK Partizan","Čortanovci",""),IF(J45="SD Novi Sad 1790","Novi Sad",""),IF(J45="SK Živko Relić Zuc","Sremska Mitrovica",""),IF(J45="SK Black Horse","Sombor",""),IF(J45="SD Stražilovo","Sremski Karlovci",""),IF(J45="SK Tisa","Adorjan",""),IF(J45="SD Kikinda","Kikinda",""),IF(J45="SD 7 Juli","Odžaci",""),IF(J45="SD Odbrana","Bela Crkva",""),IF(J45="SK Hajduk","Kula",""),IF(J45="SK Novolin","Novi Sad",""),IF(J45="SK Vinogradar","Ledinci",""),IF(J45="ISD Strelac","Novi Sad",""))</f>
      </c>
      <c r="L45" s="128"/>
      <c r="M45" s="128"/>
      <c r="N45" s="128"/>
      <c r="O45" s="131"/>
      <c r="R45" s="122"/>
      <c r="S45" s="138"/>
      <c r="T45" s="126"/>
      <c r="U45" s="126"/>
      <c r="V45" s="128">
        <f>CONCATENATE(IF(S45="SK Uljma","Uljma",""),IF(S45="SK Mladost","Inđija",""),IF(S45="SD Jedinstvo","Stara Pazova",""),IF(S45="SD Pančevo 1813","Pančevo",""),IF(S45="SD Vrbas","Vrbas",""),IF(S45="SD Bečkerek 1825","Zrenjanin",""),IF(S45="SK Tatra","Kisač",""),IF(S45="SK Partizan","Čortanovci",""),IF(S45="SD Novi Sad 1790","Novi Sad",""),IF(S45="SK Živko Relić Zuc","Sremska Mitrovica",""),IF(S45="SK Black Horse","Sombor",""),IF(S45="SD Stražilovo","Sremski Karlovci",""),IF(S45="SK Tisa","Adorjan",""),IF(S45="SD Kikinda","Kikinda",""),IF(S45="SD 7 Juli","Odžaci",""),IF(S45="SD Odbrana","Bela Crkva",""),IF(S45="SK Hajduk","Kula",""),IF(S45="SK Novolin","Novi Sad",""),IF(S45="SK Vinogradar","Ledinci",""),IF(S45="ISD Strelac","Novi Sad",""))</f>
      </c>
      <c r="W45" s="129"/>
      <c r="X45" s="129"/>
      <c r="Y45" s="129"/>
      <c r="Z45" s="129"/>
      <c r="AA45" s="129"/>
      <c r="AB45" s="130"/>
      <c r="AC45" s="122"/>
      <c r="AD45" s="138"/>
      <c r="AE45" s="126"/>
      <c r="AF45" s="126"/>
      <c r="AG45" s="128">
        <f>CONCATENATE(IF(AD45="SK Uljma","Uljma",""),IF(AD45="SK Mladost","Inđija",""),IF(AD45="SD Jedinstvo","Stara Pazova",""),IF(AD45="SD Pančevo 1813","Pančevo",""),IF(AD45="SD Vrbas","Vrbas",""),IF(AD45="SD Bečkerek 1825","Zrenjanin",""),IF(AD45="SK Tatra","Kisač",""),IF(AD45="SK Partizan","Čortanovci",""),IF(AD45="SD Novi Sad 1790","Novi Sad",""),IF(AD45="SK Živko Relić Zuc","Sremska Mitrovica",""),IF(AD45="SK Black Horse","Sombor",""),IF(AD45="SD Stražilovo","Sremski Karlovci",""),IF(AD45="SK Tisa","Adorjan",""),IF(AD45="SD Kikinda","Kikinda",""),IF(AD45="SD 7 Juli","Odžaci",""),IF(AD45="SD Odbrana","Bela Crkva",""),IF(AD45="SK Hajduk","Kula",""),IF(AD45="SK Novolin","Novi Sad",""),IF(AD45="SK Vinogradar","Ledinci",""),IF(AD45="ISD Strelac","Novi Sad",""))</f>
      </c>
      <c r="AH45" s="129"/>
      <c r="AI45" s="129"/>
      <c r="AJ45" s="129"/>
      <c r="AK45" s="129"/>
      <c r="AL45" s="129"/>
      <c r="AM45" s="130"/>
      <c r="AN45" s="122"/>
      <c r="AO45" s="138"/>
      <c r="AP45" s="128"/>
      <c r="AQ45" s="128">
        <f>CONCATENATE(IF(AO45="SK Uljma","Uljma",""),IF(AO45="SK Mladost","Inđija",""),IF(AO45="SD Jedinstvo","Stara Pazova",""),IF(AO45="SD Pančevo 1813","Pančevo",""),IF(AO45="SD Vrbas","Vrbas",""),IF(AO45="SD Bečkerek 1825","Zrenjanin",""),IF(AO45="SK Tatra","Kisač",""),IF(AO45="SK Partizan","Čortanovci",""),IF(AO45="SD Novi Sad 1790","Novi Sad",""),IF(AO45="SK Živko Relić Zuc","Sremska Mitrovica",""),IF(AO45="SK Black Horse","Sombor",""),IF(AO45="SD Stražilovo","Sremski Karlovci",""),IF(AO45="SK Tisa","Adorjan",""),IF(AO45="SD Kikinda","Kikinda",""),IF(AO45="SD 7 Juli","Odžaci",""),IF(AO45="SD Odbrana","Bela Crkva",""),IF(AO45="SK Hajduk","Kula",""),IF(AO45="SK Novolin","Novi Sad",""),IF(AO45="SK Vinogradar","Ledinci",""),IF(AO45="ISD Strelac","Novi Sad",""))</f>
      </c>
      <c r="AR45" s="128"/>
      <c r="AS45" s="128"/>
      <c r="AT45" s="128"/>
      <c r="AU45" s="128"/>
      <c r="AV45" s="131"/>
      <c r="AX45" s="122"/>
      <c r="AY45" s="138"/>
      <c r="AZ45" s="128"/>
      <c r="BA45" s="128">
        <f>CONCATENATE(IF(AY45="SK Uljma","Uljma",""),IF(AY45="SK Mladost","Inđija",""),IF(AY45="SD Jedinstvo","Stara Pazova",""),IF(AY45="SD Pančevo 1813","Pančevo",""),IF(AY45="SD Vrbas","Vrbas",""),IF(AY45="SD Bečkerek 1825","Zrenjanin",""),IF(AY45="SK Tatra","Kisač",""),IF(AY45="SK Partizan","Čortanovci",""),IF(AY45="SD Novi Sad 1790","Novi Sad",""),IF(AY45="SK Živko Relić Zuc","Sremska Mitrovica",""),IF(AY45="SK Black Horse","Sombor",""),IF(AY45="SD Stražilovo","Sremski Karlovci",""),IF(AY45="SK Tisa","Adorjan",""),IF(AY45="SD Kikinda","Kikinda",""),IF(AY45="SD 7 Juli","Odžaci",""),IF(AY45="SD Odbrana","Bela Crkva",""),IF(AY45="SK Hajduk","Kula",""),IF(AY45="SK Novolin","Novi Sad",""),IF(AY45="SK Vinogradar","Ledinci",""),IF(AY45="ISD Strelac","Novi Sad",""))</f>
      </c>
      <c r="BB45" s="128"/>
      <c r="BC45" s="128"/>
      <c r="BD45" s="128"/>
      <c r="BE45" s="128"/>
      <c r="BF45" s="131"/>
    </row>
    <row r="46" spans="1:58" ht="16.5" customHeight="1" thickBot="1">
      <c r="A46" s="123"/>
      <c r="B46" s="34" t="s">
        <v>40</v>
      </c>
      <c r="C46" s="35" t="s">
        <v>35</v>
      </c>
      <c r="D46" s="36" t="s">
        <v>22</v>
      </c>
      <c r="E46" s="37" t="s">
        <v>21</v>
      </c>
      <c r="F46" s="46" t="s">
        <v>16</v>
      </c>
      <c r="G46" s="122">
        <f>SUM(F47+F48+F49)</f>
        <v>530</v>
      </c>
      <c r="I46" s="123"/>
      <c r="J46" s="34" t="s">
        <v>40</v>
      </c>
      <c r="K46" s="35" t="s">
        <v>35</v>
      </c>
      <c r="L46" s="36" t="s">
        <v>22</v>
      </c>
      <c r="M46" s="37" t="s">
        <v>21</v>
      </c>
      <c r="N46" s="46" t="s">
        <v>16</v>
      </c>
      <c r="O46" s="122">
        <f>SUM(N47+N48+N49)</f>
        <v>0</v>
      </c>
      <c r="R46" s="123"/>
      <c r="S46" s="34" t="s">
        <v>44</v>
      </c>
      <c r="T46" s="35" t="s">
        <v>35</v>
      </c>
      <c r="U46" s="36" t="s">
        <v>22</v>
      </c>
      <c r="V46" s="37" t="s">
        <v>21</v>
      </c>
      <c r="W46" s="36" t="s">
        <v>20</v>
      </c>
      <c r="X46" s="37" t="s">
        <v>19</v>
      </c>
      <c r="Y46" s="36" t="s">
        <v>18</v>
      </c>
      <c r="Z46" s="37" t="s">
        <v>17</v>
      </c>
      <c r="AA46" s="46" t="s">
        <v>16</v>
      </c>
      <c r="AB46" s="122">
        <f>SUM(AA47+AA48+AA49)</f>
        <v>0</v>
      </c>
      <c r="AC46" s="123"/>
      <c r="AD46" s="34" t="s">
        <v>44</v>
      </c>
      <c r="AE46" s="35" t="s">
        <v>35</v>
      </c>
      <c r="AF46" s="36" t="s">
        <v>22</v>
      </c>
      <c r="AG46" s="37" t="s">
        <v>21</v>
      </c>
      <c r="AH46" s="36" t="s">
        <v>20</v>
      </c>
      <c r="AI46" s="37" t="s">
        <v>19</v>
      </c>
      <c r="AJ46" s="36" t="s">
        <v>18</v>
      </c>
      <c r="AK46" s="37" t="s">
        <v>17</v>
      </c>
      <c r="AL46" s="46" t="s">
        <v>16</v>
      </c>
      <c r="AM46" s="122">
        <f>SUM(AL47+AL48+AL49)</f>
        <v>0</v>
      </c>
      <c r="AN46" s="123"/>
      <c r="AO46" s="11" t="s">
        <v>40</v>
      </c>
      <c r="AP46" s="12" t="s">
        <v>35</v>
      </c>
      <c r="AQ46" s="36" t="s">
        <v>22</v>
      </c>
      <c r="AR46" s="37" t="s">
        <v>21</v>
      </c>
      <c r="AS46" s="36" t="s">
        <v>20</v>
      </c>
      <c r="AT46" s="37" t="s">
        <v>19</v>
      </c>
      <c r="AU46" s="46" t="s">
        <v>16</v>
      </c>
      <c r="AV46" s="122">
        <f>SUM(AU47+AU48+AU49)</f>
        <v>0</v>
      </c>
      <c r="AX46" s="123"/>
      <c r="AY46" s="11" t="s">
        <v>40</v>
      </c>
      <c r="AZ46" s="12" t="s">
        <v>35</v>
      </c>
      <c r="BA46" s="36" t="s">
        <v>22</v>
      </c>
      <c r="BB46" s="37" t="s">
        <v>21</v>
      </c>
      <c r="BC46" s="36" t="s">
        <v>20</v>
      </c>
      <c r="BD46" s="37" t="s">
        <v>19</v>
      </c>
      <c r="BE46" s="46" t="s">
        <v>16</v>
      </c>
      <c r="BF46" s="122">
        <f>SUM(BE47+BE48+BE49)</f>
        <v>0</v>
      </c>
    </row>
    <row r="47" spans="1:58" ht="15.75" customHeight="1">
      <c r="A47" s="123"/>
      <c r="B47" s="4" t="s">
        <v>119</v>
      </c>
      <c r="C47" s="1">
        <v>2004</v>
      </c>
      <c r="D47" s="81">
        <v>83</v>
      </c>
      <c r="E47" s="19">
        <v>85</v>
      </c>
      <c r="F47" s="64">
        <f>SUM(D47,E47)</f>
        <v>168</v>
      </c>
      <c r="G47" s="123"/>
      <c r="I47" s="123"/>
      <c r="J47" s="4"/>
      <c r="K47" s="1"/>
      <c r="L47" s="81"/>
      <c r="M47" s="19"/>
      <c r="N47" s="64">
        <f>SUM(L47,M47)</f>
        <v>0</v>
      </c>
      <c r="O47" s="123"/>
      <c r="R47" s="123"/>
      <c r="S47" s="39"/>
      <c r="T47" s="1"/>
      <c r="U47" s="33"/>
      <c r="V47" s="33"/>
      <c r="W47" s="33"/>
      <c r="X47" s="33"/>
      <c r="Y47" s="33"/>
      <c r="Z47" s="56"/>
      <c r="AA47" s="64">
        <f>SUM(U47:Z47)</f>
        <v>0</v>
      </c>
      <c r="AB47" s="132"/>
      <c r="AC47" s="123"/>
      <c r="AD47" s="4"/>
      <c r="AE47" s="1"/>
      <c r="AF47" s="21"/>
      <c r="AG47" s="16"/>
      <c r="AH47" s="15"/>
      <c r="AI47" s="15"/>
      <c r="AJ47" s="15"/>
      <c r="AK47" s="19"/>
      <c r="AL47" s="64">
        <f>SUM(AF47:AK47)</f>
        <v>0</v>
      </c>
      <c r="AM47" s="132"/>
      <c r="AN47" s="123"/>
      <c r="AO47" s="4"/>
      <c r="AP47" s="1"/>
      <c r="AQ47" s="21"/>
      <c r="AR47" s="16"/>
      <c r="AS47" s="15"/>
      <c r="AT47" s="19"/>
      <c r="AU47" s="64">
        <f>SUM(AQ47:AT47)</f>
        <v>0</v>
      </c>
      <c r="AV47" s="123"/>
      <c r="AX47" s="123"/>
      <c r="AY47" s="4"/>
      <c r="AZ47" s="1"/>
      <c r="BA47" s="21"/>
      <c r="BB47" s="16"/>
      <c r="BC47" s="15"/>
      <c r="BD47" s="19"/>
      <c r="BE47" s="64">
        <f>SUM(BA47:BD47)</f>
        <v>0</v>
      </c>
      <c r="BF47" s="123"/>
    </row>
    <row r="48" spans="1:58" ht="15" customHeight="1">
      <c r="A48" s="123"/>
      <c r="B48" s="5" t="s">
        <v>113</v>
      </c>
      <c r="C48" s="2">
        <v>2005</v>
      </c>
      <c r="D48" s="82">
        <v>91</v>
      </c>
      <c r="E48" s="10">
        <v>91</v>
      </c>
      <c r="F48" s="65">
        <f>SUM(D48,E48)</f>
        <v>182</v>
      </c>
      <c r="G48" s="123"/>
      <c r="I48" s="123"/>
      <c r="J48" s="5"/>
      <c r="K48" s="2"/>
      <c r="L48" s="82"/>
      <c r="M48" s="10"/>
      <c r="N48" s="65">
        <f>SUM(L48,M48)</f>
        <v>0</v>
      </c>
      <c r="O48" s="123"/>
      <c r="R48" s="123"/>
      <c r="S48" s="5"/>
      <c r="T48" s="2"/>
      <c r="U48" s="22"/>
      <c r="V48" s="8"/>
      <c r="W48" s="7"/>
      <c r="X48" s="7"/>
      <c r="Y48" s="7"/>
      <c r="Z48" s="10"/>
      <c r="AA48" s="65">
        <f>SUM(U48:Z48)</f>
        <v>0</v>
      </c>
      <c r="AB48" s="132"/>
      <c r="AC48" s="123"/>
      <c r="AD48" s="5"/>
      <c r="AE48" s="2"/>
      <c r="AF48" s="22"/>
      <c r="AG48" s="8"/>
      <c r="AH48" s="7"/>
      <c r="AI48" s="7"/>
      <c r="AJ48" s="7"/>
      <c r="AK48" s="10"/>
      <c r="AL48" s="65">
        <f>SUM(AF48:AK48)</f>
        <v>0</v>
      </c>
      <c r="AM48" s="132"/>
      <c r="AN48" s="123"/>
      <c r="AO48" s="5"/>
      <c r="AP48" s="2"/>
      <c r="AQ48" s="22"/>
      <c r="AR48" s="8"/>
      <c r="AS48" s="7"/>
      <c r="AT48" s="10"/>
      <c r="AU48" s="65">
        <f>SUM(AQ48:AT48)</f>
        <v>0</v>
      </c>
      <c r="AV48" s="123"/>
      <c r="AX48" s="123"/>
      <c r="AY48" s="5"/>
      <c r="AZ48" s="2"/>
      <c r="BA48" s="22"/>
      <c r="BB48" s="8"/>
      <c r="BC48" s="7"/>
      <c r="BD48" s="10"/>
      <c r="BE48" s="65">
        <f>SUM(BA48:BD48)</f>
        <v>0</v>
      </c>
      <c r="BF48" s="123"/>
    </row>
    <row r="49" spans="1:58" ht="15.75" customHeight="1" thickBot="1">
      <c r="A49" s="124"/>
      <c r="B49" s="6" t="s">
        <v>115</v>
      </c>
      <c r="C49" s="3">
        <v>2005</v>
      </c>
      <c r="D49" s="83">
        <v>90</v>
      </c>
      <c r="E49" s="20">
        <v>90</v>
      </c>
      <c r="F49" s="66">
        <f>SUM(D49,E49)</f>
        <v>180</v>
      </c>
      <c r="G49" s="124"/>
      <c r="I49" s="124"/>
      <c r="J49" s="6"/>
      <c r="K49" s="3"/>
      <c r="L49" s="83"/>
      <c r="M49" s="20"/>
      <c r="N49" s="66">
        <f>SUM(L49,M49)</f>
        <v>0</v>
      </c>
      <c r="O49" s="124"/>
      <c r="R49" s="124"/>
      <c r="S49" s="6"/>
      <c r="T49" s="3"/>
      <c r="U49" s="23"/>
      <c r="V49" s="18"/>
      <c r="W49" s="17"/>
      <c r="X49" s="17"/>
      <c r="Y49" s="17"/>
      <c r="Z49" s="20"/>
      <c r="AA49" s="66">
        <f>SUM(U49:Z49)</f>
        <v>0</v>
      </c>
      <c r="AB49" s="133"/>
      <c r="AC49" s="124"/>
      <c r="AD49" s="6"/>
      <c r="AE49" s="3"/>
      <c r="AF49" s="23"/>
      <c r="AG49" s="18"/>
      <c r="AH49" s="17"/>
      <c r="AI49" s="17"/>
      <c r="AJ49" s="17"/>
      <c r="AK49" s="20"/>
      <c r="AL49" s="66">
        <f>SUM(AF49:AK49)</f>
        <v>0</v>
      </c>
      <c r="AM49" s="133"/>
      <c r="AN49" s="124"/>
      <c r="AO49" s="6"/>
      <c r="AP49" s="3"/>
      <c r="AQ49" s="23"/>
      <c r="AR49" s="18"/>
      <c r="AS49" s="17"/>
      <c r="AT49" s="20"/>
      <c r="AU49" s="66">
        <f>SUM(AQ49:AT49)</f>
        <v>0</v>
      </c>
      <c r="AV49" s="124"/>
      <c r="AX49" s="124"/>
      <c r="AY49" s="6"/>
      <c r="AZ49" s="3"/>
      <c r="BA49" s="23"/>
      <c r="BB49" s="18"/>
      <c r="BC49" s="17"/>
      <c r="BD49" s="20"/>
      <c r="BE49" s="66">
        <f>SUM(BA49:BD49)</f>
        <v>0</v>
      </c>
      <c r="BF49" s="124"/>
    </row>
    <row r="50" spans="1:58" ht="16.5" customHeight="1" thickBot="1">
      <c r="A50" s="122"/>
      <c r="B50" s="103"/>
      <c r="C50" s="128">
        <f>CONCATENATE(IF(B50="SK Uljma","Uljma",""),IF(B50="SK Mladost","Inđija",""),IF(B50="SD Jedinstvo","Stara Pazova",""),IF(B50="SD Pančevo 1813","Pančevo",""),IF(B50="SD Vrbas","Vrbas",""),IF(B50="SD Bečkerek 1825","Zrenjanin",""),IF(B50="SK Tatra","Kisač",""),IF(B50="SK Partizan","Čortanovci",""),IF(B50="SD Novi Sad 1790","Novi Sad",""),IF(B50="SK Živko Relić Zuc","Sremska Mitrovica",""),IF(B50="SK Black Horse","Sombor",""),IF(B50="SD Stražilovo","Sremski Karlovci",""),IF(B50="SK Tisa","Adorjan",""),IF(B50="SD Kikinda","Kikinda",""),IF(B50="SD 7 Juli","Odžaci",""),IF(B50="SD Odbrana","Bela Crkva",""),IF(B50="SK Hajduk","Kula",""),IF(B50="SK Novolin","Novi Sad",""),IF(B50="SK Vinogradar","Ledinci",""),IF(B50="ISD Strelac","Novi Sad",""))</f>
      </c>
      <c r="D50" s="128"/>
      <c r="E50" s="128"/>
      <c r="F50" s="128"/>
      <c r="G50" s="131"/>
      <c r="I50" s="122"/>
      <c r="J50" s="103"/>
      <c r="K50" s="128">
        <f>CONCATENATE(IF(J50="SK Uljma","Uljma",""),IF(J50="SK Mladost","Inđija",""),IF(J50="SD Jedinstvo","Stara Pazova",""),IF(J50="SD Pančevo 1813","Pančevo",""),IF(J50="SD Vrbas","Vrbas",""),IF(J50="SD Bečkerek 1825","Zrenjanin",""),IF(J50="SK Tatra","Kisač",""),IF(J50="SK Partizan","Čortanovci",""),IF(J50="SD Novi Sad 1790","Novi Sad",""),IF(J50="SK Živko Relić Zuc","Sremska Mitrovica",""),IF(J50="SK Black Horse","Sombor",""),IF(J50="SD Stražilovo","Sremski Karlovci",""),IF(J50="SK Tisa","Adorjan",""),IF(J50="SD Kikinda","Kikinda",""),IF(J50="SD 7 Juli","Odžaci",""),IF(J50="SD Odbrana","Bela Crkva",""),IF(J50="SK Hajduk","Kula",""),IF(J50="SK Novolin","Novi Sad",""),IF(J50="SK Vinogradar","Ledinci",""),IF(J50="ISD Strelac","Novi Sad",""))</f>
      </c>
      <c r="L50" s="128"/>
      <c r="M50" s="128"/>
      <c r="N50" s="128"/>
      <c r="O50" s="131"/>
      <c r="R50" s="122"/>
      <c r="S50" s="138"/>
      <c r="T50" s="126"/>
      <c r="U50" s="126"/>
      <c r="V50" s="128">
        <f>CONCATENATE(IF(S50="SK Uljma","Uljma",""),IF(S50="SK Mladost","Inđija",""),IF(S50="SD Jedinstvo","Stara Pazova",""),IF(S50="SD Pančevo 1813","Pančevo",""),IF(S50="SD Vrbas","Vrbas",""),IF(S50="SD Bečkerek 1825","Zrenjanin",""),IF(S50="SK Tatra","Kisač",""),IF(S50="SK Partizan","Čortanovci",""),IF(S50="SD Novi Sad 1790","Novi Sad",""),IF(S50="SK Živko Relić Zuc","Sremska Mitrovica",""),IF(S50="SK Black Horse","Sombor",""),IF(S50="SD Stražilovo","Sremski Karlovci",""),IF(S50="SK Tisa","Adorjan",""),IF(S50="SD Kikinda","Kikinda",""),IF(S50="SD 7 Juli","Odžaci",""),IF(S50="SD Odbrana","Bela Crkva",""),IF(S50="SK Hajduk","Kula",""),IF(S50="SK Novolin","Novi Sad",""),IF(S50="SK Vinogradar","Ledinci",""),IF(S50="ISD Strelac","Novi Sad",""))</f>
      </c>
      <c r="W50" s="129"/>
      <c r="X50" s="129"/>
      <c r="Y50" s="129"/>
      <c r="Z50" s="129"/>
      <c r="AA50" s="129"/>
      <c r="AB50" s="130"/>
      <c r="AC50" s="122"/>
      <c r="AD50" s="138"/>
      <c r="AE50" s="126"/>
      <c r="AF50" s="126"/>
      <c r="AG50" s="128">
        <f>CONCATENATE(IF(AD50="SK Uljma","Uljma",""),IF(AD50="SK Mladost","Inđija",""),IF(AD50="SD Jedinstvo","Stara Pazova",""),IF(AD50="SD Pančevo 1813","Pančevo",""),IF(AD50="SD Vrbas","Vrbas",""),IF(AD50="SD Bečkerek 1825","Zrenjanin",""),IF(AD50="SK Tatra","Kisač",""),IF(AD50="SK Partizan","Čortanovci",""),IF(AD50="SD Novi Sad 1790","Novi Sad",""),IF(AD50="SK Živko Relić Zuc","Sremska Mitrovica",""),IF(AD50="SK Black Horse","Sombor",""),IF(AD50="SD Stražilovo","Sremski Karlovci",""),IF(AD50="SK Tisa","Adorjan",""),IF(AD50="SD Kikinda","Kikinda",""),IF(AD50="SD 7 Juli","Odžaci",""),IF(AD50="SD Odbrana","Bela Crkva",""),IF(AD50="SK Hajduk","Kula",""),IF(AD50="SK Novolin","Novi Sad",""),IF(AD50="SK Vinogradar","Ledinci",""),IF(AD50="ISD Strelac","Novi Sad",""))</f>
      </c>
      <c r="AH50" s="129"/>
      <c r="AI50" s="129"/>
      <c r="AJ50" s="129"/>
      <c r="AK50" s="129"/>
      <c r="AL50" s="129"/>
      <c r="AM50" s="130"/>
      <c r="AN50" s="122"/>
      <c r="AO50" s="138"/>
      <c r="AP50" s="128"/>
      <c r="AQ50" s="128">
        <f>CONCATENATE(IF(AO50="SK Uljma","Uljma",""),IF(AO50="SK Mladost","Inđija",""),IF(AO50="SD Jedinstvo","Stara Pazova",""),IF(AO50="SD Pančevo 1813","Pančevo",""),IF(AO50="SD Vrbas","Vrbas",""),IF(AO50="SD Bečkerek 1825","Zrenjanin",""),IF(AO50="SK Tatra","Kisač",""),IF(AO50="SK Partizan","Čortanovci",""),IF(AO50="SD Novi Sad 1790","Novi Sad",""),IF(AO50="SK Živko Relić Zuc","Sremska Mitrovica",""),IF(AO50="SK Black Horse","Sombor",""),IF(AO50="SD Stražilovo","Sremski Karlovci",""),IF(AO50="SK Tisa","Adorjan",""),IF(AO50="SD Kikinda","Kikinda",""),IF(AO50="SD 7 Juli","Odžaci",""),IF(AO50="SD Odbrana","Bela Crkva",""),IF(AO50="SK Hajduk","Kula",""),IF(AO50="SK Novolin","Novi Sad",""),IF(AO50="SK Vinogradar","Ledinci",""),IF(AO50="ISD Strelac","Novi Sad",""))</f>
      </c>
      <c r="AR50" s="128"/>
      <c r="AS50" s="128"/>
      <c r="AT50" s="128"/>
      <c r="AU50" s="128"/>
      <c r="AV50" s="131"/>
      <c r="AX50" s="122"/>
      <c r="AY50" s="138"/>
      <c r="AZ50" s="128"/>
      <c r="BA50" s="128">
        <f>CONCATENATE(IF(AY50="SK Uljma","Uljma",""),IF(AY50="SK Mladost","Inđija",""),IF(AY50="SD Jedinstvo","Stara Pazova",""),IF(AY50="SD Pančevo 1813","Pančevo",""),IF(AY50="SD Vrbas","Vrbas",""),IF(AY50="SD Bečkerek 1825","Zrenjanin",""),IF(AY50="SK Tatra","Kisač",""),IF(AY50="SK Partizan","Čortanovci",""),IF(AY50="SD Novi Sad 1790","Novi Sad",""),IF(AY50="SK Živko Relić Zuc","Sremska Mitrovica",""),IF(AY50="SK Black Horse","Sombor",""),IF(AY50="SD Stražilovo","Sremski Karlovci",""),IF(AY50="SK Tisa","Adorjan",""),IF(AY50="SD Kikinda","Kikinda",""),IF(AY50="SD 7 Juli","Odžaci",""),IF(AY50="SD Odbrana","Bela Crkva",""),IF(AY50="SK Hajduk","Kula",""),IF(AY50="SK Novolin","Novi Sad",""),IF(AY50="SK Vinogradar","Ledinci",""),IF(AY50="ISD Strelac","Novi Sad",""))</f>
      </c>
      <c r="BB50" s="128"/>
      <c r="BC50" s="128"/>
      <c r="BD50" s="128"/>
      <c r="BE50" s="128"/>
      <c r="BF50" s="131"/>
    </row>
    <row r="51" spans="1:58" ht="21.75" customHeight="1" thickBot="1">
      <c r="A51" s="123"/>
      <c r="B51" s="34" t="s">
        <v>40</v>
      </c>
      <c r="C51" s="35" t="s">
        <v>35</v>
      </c>
      <c r="D51" s="36" t="s">
        <v>22</v>
      </c>
      <c r="E51" s="37" t="s">
        <v>21</v>
      </c>
      <c r="F51" s="46" t="s">
        <v>16</v>
      </c>
      <c r="G51" s="122">
        <f>SUM(F52+F53+F54)</f>
        <v>0</v>
      </c>
      <c r="I51" s="123"/>
      <c r="J51" s="34" t="s">
        <v>40</v>
      </c>
      <c r="K51" s="35" t="s">
        <v>35</v>
      </c>
      <c r="L51" s="36" t="s">
        <v>22</v>
      </c>
      <c r="M51" s="37" t="s">
        <v>21</v>
      </c>
      <c r="N51" s="46" t="s">
        <v>16</v>
      </c>
      <c r="O51" s="122">
        <f>SUM(N52+N53+N54)</f>
        <v>0</v>
      </c>
      <c r="R51" s="123"/>
      <c r="S51" s="34" t="s">
        <v>44</v>
      </c>
      <c r="T51" s="35" t="s">
        <v>35</v>
      </c>
      <c r="U51" s="36" t="s">
        <v>22</v>
      </c>
      <c r="V51" s="37" t="s">
        <v>21</v>
      </c>
      <c r="W51" s="36" t="s">
        <v>20</v>
      </c>
      <c r="X51" s="37" t="s">
        <v>19</v>
      </c>
      <c r="Y51" s="36" t="s">
        <v>18</v>
      </c>
      <c r="Z51" s="37" t="s">
        <v>17</v>
      </c>
      <c r="AA51" s="46" t="s">
        <v>16</v>
      </c>
      <c r="AB51" s="122">
        <f>SUM(AA52+AA53+AA54)</f>
        <v>0</v>
      </c>
      <c r="AC51" s="123"/>
      <c r="AD51" s="34" t="s">
        <v>44</v>
      </c>
      <c r="AE51" s="35" t="s">
        <v>35</v>
      </c>
      <c r="AF51" s="36" t="s">
        <v>22</v>
      </c>
      <c r="AG51" s="37" t="s">
        <v>21</v>
      </c>
      <c r="AH51" s="36" t="s">
        <v>20</v>
      </c>
      <c r="AI51" s="37" t="s">
        <v>19</v>
      </c>
      <c r="AJ51" s="36" t="s">
        <v>18</v>
      </c>
      <c r="AK51" s="37" t="s">
        <v>17</v>
      </c>
      <c r="AL51" s="46" t="s">
        <v>16</v>
      </c>
      <c r="AM51" s="122">
        <f>SUM(AL52+AL53+AL54)</f>
        <v>0</v>
      </c>
      <c r="AN51" s="123"/>
      <c r="AO51" s="11" t="s">
        <v>40</v>
      </c>
      <c r="AP51" s="12" t="s">
        <v>35</v>
      </c>
      <c r="AQ51" s="13" t="s">
        <v>22</v>
      </c>
      <c r="AR51" s="14" t="s">
        <v>21</v>
      </c>
      <c r="AS51" s="13" t="s">
        <v>20</v>
      </c>
      <c r="AT51" s="14" t="s">
        <v>19</v>
      </c>
      <c r="AU51" s="45" t="s">
        <v>16</v>
      </c>
      <c r="AV51" s="122">
        <f>SUM(AU52+AU53+AU54)</f>
        <v>0</v>
      </c>
      <c r="AX51" s="123"/>
      <c r="AY51" s="11" t="s">
        <v>40</v>
      </c>
      <c r="AZ51" s="12" t="s">
        <v>35</v>
      </c>
      <c r="BA51" s="13" t="s">
        <v>22</v>
      </c>
      <c r="BB51" s="14" t="s">
        <v>21</v>
      </c>
      <c r="BC51" s="13" t="s">
        <v>20</v>
      </c>
      <c r="BD51" s="14" t="s">
        <v>19</v>
      </c>
      <c r="BE51" s="45" t="s">
        <v>16</v>
      </c>
      <c r="BF51" s="122">
        <f>SUM(BE52+BE53+BE54)</f>
        <v>0</v>
      </c>
    </row>
    <row r="52" spans="1:58" ht="16.5" customHeight="1">
      <c r="A52" s="123"/>
      <c r="B52" s="4"/>
      <c r="C52" s="1"/>
      <c r="D52" s="81"/>
      <c r="E52" s="19"/>
      <c r="F52" s="64">
        <f>SUM(D52,E52)</f>
        <v>0</v>
      </c>
      <c r="G52" s="123"/>
      <c r="I52" s="123"/>
      <c r="J52" s="4"/>
      <c r="K52" s="1"/>
      <c r="L52" s="81"/>
      <c r="M52" s="19"/>
      <c r="N52" s="64">
        <f>SUM(L52,M52)</f>
        <v>0</v>
      </c>
      <c r="O52" s="123"/>
      <c r="R52" s="123"/>
      <c r="S52" s="39"/>
      <c r="T52" s="1"/>
      <c r="U52" s="33"/>
      <c r="V52" s="33"/>
      <c r="W52" s="33"/>
      <c r="X52" s="33"/>
      <c r="Y52" s="33"/>
      <c r="Z52" s="56"/>
      <c r="AA52" s="64">
        <f>SUM(U52:Z52)</f>
        <v>0</v>
      </c>
      <c r="AB52" s="132"/>
      <c r="AC52" s="123"/>
      <c r="AD52" s="39"/>
      <c r="AE52" s="1"/>
      <c r="AF52" s="33"/>
      <c r="AG52" s="33"/>
      <c r="AH52" s="33"/>
      <c r="AI52" s="33"/>
      <c r="AJ52" s="33"/>
      <c r="AK52" s="56"/>
      <c r="AL52" s="64">
        <f>SUM(AF52:AK52)</f>
        <v>0</v>
      </c>
      <c r="AM52" s="132"/>
      <c r="AN52" s="123"/>
      <c r="AO52" s="4"/>
      <c r="AP52" s="1"/>
      <c r="AQ52" s="21"/>
      <c r="AR52" s="16"/>
      <c r="AS52" s="15"/>
      <c r="AT52" s="19"/>
      <c r="AU52" s="64">
        <f>SUM(AQ52:AT52)</f>
        <v>0</v>
      </c>
      <c r="AV52" s="123"/>
      <c r="AX52" s="123"/>
      <c r="AY52" s="4"/>
      <c r="AZ52" s="1"/>
      <c r="BA52" s="21"/>
      <c r="BB52" s="16"/>
      <c r="BC52" s="15"/>
      <c r="BD52" s="19"/>
      <c r="BE52" s="64">
        <f>SUM(BA52:BD52)</f>
        <v>0</v>
      </c>
      <c r="BF52" s="123"/>
    </row>
    <row r="53" spans="1:58" ht="16.5" customHeight="1">
      <c r="A53" s="123"/>
      <c r="B53" s="5"/>
      <c r="C53" s="2"/>
      <c r="D53" s="82"/>
      <c r="E53" s="10"/>
      <c r="F53" s="65">
        <f>SUM(D53,E53)</f>
        <v>0</v>
      </c>
      <c r="G53" s="123"/>
      <c r="I53" s="123"/>
      <c r="J53" s="5"/>
      <c r="K53" s="2"/>
      <c r="L53" s="82"/>
      <c r="M53" s="10"/>
      <c r="N53" s="65">
        <f>SUM(L53,M53)</f>
        <v>0</v>
      </c>
      <c r="O53" s="123"/>
      <c r="R53" s="123"/>
      <c r="S53" s="5"/>
      <c r="T53" s="2"/>
      <c r="U53" s="22"/>
      <c r="V53" s="8"/>
      <c r="W53" s="7"/>
      <c r="X53" s="7"/>
      <c r="Y53" s="7"/>
      <c r="Z53" s="10"/>
      <c r="AA53" s="65">
        <f>SUM(U53:Z53)</f>
        <v>0</v>
      </c>
      <c r="AB53" s="132"/>
      <c r="AC53" s="123"/>
      <c r="AD53" s="5"/>
      <c r="AE53" s="2"/>
      <c r="AF53" s="22"/>
      <c r="AG53" s="8"/>
      <c r="AH53" s="7"/>
      <c r="AI53" s="7"/>
      <c r="AJ53" s="7"/>
      <c r="AK53" s="10"/>
      <c r="AL53" s="65">
        <f>SUM(AF53:AK53)</f>
        <v>0</v>
      </c>
      <c r="AM53" s="132"/>
      <c r="AN53" s="123"/>
      <c r="AO53" s="5"/>
      <c r="AP53" s="2"/>
      <c r="AQ53" s="22"/>
      <c r="AR53" s="8"/>
      <c r="AS53" s="7"/>
      <c r="AT53" s="10"/>
      <c r="AU53" s="65">
        <f>SUM(AQ53:AT53)</f>
        <v>0</v>
      </c>
      <c r="AV53" s="123"/>
      <c r="AX53" s="123"/>
      <c r="AY53" s="5"/>
      <c r="AZ53" s="2"/>
      <c r="BA53" s="22"/>
      <c r="BB53" s="8"/>
      <c r="BC53" s="7"/>
      <c r="BD53" s="10"/>
      <c r="BE53" s="65">
        <f>SUM(BA53:BD53)</f>
        <v>0</v>
      </c>
      <c r="BF53" s="123"/>
    </row>
    <row r="54" spans="1:58" ht="16.5" customHeight="1" thickBot="1">
      <c r="A54" s="124"/>
      <c r="B54" s="6"/>
      <c r="C54" s="3"/>
      <c r="D54" s="83"/>
      <c r="E54" s="20"/>
      <c r="F54" s="66">
        <f>SUM(D54,E54)</f>
        <v>0</v>
      </c>
      <c r="G54" s="124"/>
      <c r="I54" s="124"/>
      <c r="J54" s="6"/>
      <c r="K54" s="3"/>
      <c r="L54" s="83"/>
      <c r="M54" s="20"/>
      <c r="N54" s="66">
        <f>SUM(L54,M54)</f>
        <v>0</v>
      </c>
      <c r="O54" s="124"/>
      <c r="R54" s="124"/>
      <c r="S54" s="6"/>
      <c r="T54" s="3"/>
      <c r="U54" s="23"/>
      <c r="V54" s="18"/>
      <c r="W54" s="17"/>
      <c r="X54" s="17"/>
      <c r="Y54" s="17"/>
      <c r="Z54" s="20"/>
      <c r="AA54" s="66">
        <f>SUM(U54:Z54)</f>
        <v>0</v>
      </c>
      <c r="AB54" s="133"/>
      <c r="AC54" s="124"/>
      <c r="AD54" s="6"/>
      <c r="AE54" s="3"/>
      <c r="AF54" s="23"/>
      <c r="AG54" s="18"/>
      <c r="AH54" s="17"/>
      <c r="AI54" s="17"/>
      <c r="AJ54" s="17"/>
      <c r="AK54" s="20"/>
      <c r="AL54" s="66">
        <f>SUM(AF54:AK54)</f>
        <v>0</v>
      </c>
      <c r="AM54" s="133"/>
      <c r="AN54" s="124"/>
      <c r="AO54" s="6"/>
      <c r="AP54" s="3"/>
      <c r="AQ54" s="23"/>
      <c r="AR54" s="18"/>
      <c r="AS54" s="17"/>
      <c r="AT54" s="20"/>
      <c r="AU54" s="66">
        <f>SUM(AQ54:AT54)</f>
        <v>0</v>
      </c>
      <c r="AV54" s="124"/>
      <c r="AX54" s="124"/>
      <c r="AY54" s="6"/>
      <c r="AZ54" s="3"/>
      <c r="BA54" s="23"/>
      <c r="BB54" s="18"/>
      <c r="BC54" s="17"/>
      <c r="BD54" s="20"/>
      <c r="BE54" s="66">
        <f>SUM(BA54:BD54)</f>
        <v>0</v>
      </c>
      <c r="BF54" s="124"/>
    </row>
    <row r="55" spans="1:15" ht="21.75" customHeight="1" thickBot="1">
      <c r="A55" s="84"/>
      <c r="B55" s="84"/>
      <c r="C55" s="84"/>
      <c r="D55" s="84"/>
      <c r="E55" s="84"/>
      <c r="F55" s="84"/>
      <c r="G55" s="84"/>
      <c r="I55" s="84"/>
      <c r="J55" s="84"/>
      <c r="K55" s="84"/>
      <c r="L55" s="84"/>
      <c r="M55" s="84"/>
      <c r="N55" s="84"/>
      <c r="O55" s="84"/>
    </row>
    <row r="56" spans="1:58" ht="16.5" customHeight="1" thickBot="1">
      <c r="A56" s="122"/>
      <c r="B56" s="103"/>
      <c r="C56" s="128">
        <f>CONCATENATE(IF(B56="SK Uljma","Uljma",""),IF(B56="SK Mladost","Inđija",""),IF(B56="SD Jedinstvo","Stara Pazova",""),IF(B56="SD Pančevo 1813","Pančevo",""),IF(B56="SD Vrbas","Vrbas",""),IF(B56="SD Bečkerek 1825","Zrenjanin",""),IF(B56="SK Tatra","Kisač",""),IF(B56="SK Partizan","Čortanovci",""),IF(B56="SD Novi Sad 1790","Novi Sad",""),IF(B56="SK Živko Relić Zuc","Sremska Mitrovica",""),IF(B56="SK Black Horse","Sombor",""),IF(B56="SD Stražilovo","Sremski Karlovci",""),IF(B56="SK Tisa","Adorjan",""),IF(B56="SD Kikinda","Kikinda",""),IF(B56="SD 7 Juli","Odžaci",""),IF(B56="SD Odbrana","Bela Crkva",""),IF(B56="SK Hajduk","Kula",""),IF(B56="SK Novolin","Novi Sad",""),IF(B56="SK Vinogradar","Ledinci",""),IF(B56="ISD Strelac","Novi Sad",""))</f>
      </c>
      <c r="D56" s="128"/>
      <c r="E56" s="128"/>
      <c r="F56" s="128"/>
      <c r="G56" s="131"/>
      <c r="I56" s="122"/>
      <c r="J56" s="103"/>
      <c r="K56" s="128">
        <f>CONCATENATE(IF(J56="SK Uljma","Uljma",""),IF(J56="SK Mladost","Inđija",""),IF(J56="SD Jedinstvo","Stara Pazova",""),IF(J56="SD Pančevo 1813","Pančevo",""),IF(J56="SD Vrbas","Vrbas",""),IF(J56="SD Bečkerek 1825","Zrenjanin",""),IF(J56="SK Tatra","Kisač",""),IF(J56="SK Partizan","Čortanovci",""),IF(J56="SD Novi Sad 1790","Novi Sad",""),IF(J56="SK Živko Relić Zuc","Sremska Mitrovica",""),IF(J56="SK Black Horse","Sombor",""),IF(J56="SD Stražilovo","Sremski Karlovci",""),IF(J56="SK Tisa","Adorjan",""),IF(J56="SD Kikinda","Kikinda",""),IF(J56="SD 7 Juli","Odžaci",""),IF(J56="SD Odbrana","Bela Crkva",""),IF(J56="SK Hajduk","Kula",""),IF(J56="SK Novolin","Novi Sad",""),IF(J56="SK Vinogradar","Ledinci",""),IF(J56="ISD Strelac","Novi Sad",""))</f>
      </c>
      <c r="L56" s="128"/>
      <c r="M56" s="128"/>
      <c r="N56" s="128"/>
      <c r="O56" s="131"/>
      <c r="R56" s="122"/>
      <c r="S56" s="138"/>
      <c r="T56" s="126"/>
      <c r="U56" s="126"/>
      <c r="V56" s="128">
        <f>CONCATENATE(IF(S56="SK Uljma","Uljma",""),IF(S56="SK Mladost","Inđija",""),IF(S56="SD Jedinstvo","Stara Pazova",""),IF(S56="SD Pančevo 1813","Pančevo",""),IF(S56="SD Vrbas","Vrbas",""),IF(S56="SD Bečkerek 1825","Zrenjanin",""),IF(S56="SK Tatra","Kisač",""),IF(S56="SK Partizan","Čortanovci",""),IF(S56="SD Novi Sad 1790","Novi Sad",""),IF(S56="SK Živko Relić Zuc","Sremska Mitrovica",""),IF(S56="SK Black Horse","Sombor",""),IF(S56="SD Stražilovo","Sremski Karlovci",""),IF(S56="SK Tisa","Adorjan",""),IF(S56="SD Kikinda","Kikinda",""),IF(S56="SD 7 Juli","Odžaci",""),IF(S56="SD Odbrana","Bela Crkva",""),IF(S56="SK Hajduk","Kula",""),IF(S56="SK Novolin","Novi Sad",""),IF(S56="SK Vinogradar","Ledinci",""),IF(S56="ISD Strelac","Novi Sad",""))</f>
      </c>
      <c r="W56" s="129"/>
      <c r="X56" s="129"/>
      <c r="Y56" s="129"/>
      <c r="Z56" s="129"/>
      <c r="AA56" s="129"/>
      <c r="AB56" s="130"/>
      <c r="AC56" s="122"/>
      <c r="AD56" s="138"/>
      <c r="AE56" s="126"/>
      <c r="AF56" s="126"/>
      <c r="AG56" s="128">
        <f>CONCATENATE(IF(AD56="SK Uljma","Uljma",""),IF(AD56="SK Mladost","Inđija",""),IF(AD56="SD Jedinstvo","Stara Pazova",""),IF(AD56="SD Pančevo 1813","Pančevo",""),IF(AD56="SD Vrbas","Vrbas",""),IF(AD56="SD Bečkerek 1825","Zrenjanin",""),IF(AD56="SK Tatra","Kisač",""),IF(AD56="SK Partizan","Čortanovci",""),IF(AD56="SD Novi Sad 1790","Novi Sad",""),IF(AD56="SK Živko Relić Zuc","Sremska Mitrovica",""),IF(AD56="SK Black Horse","Sombor",""),IF(AD56="SD Stražilovo","Sremski Karlovci",""),IF(AD56="SK Tisa","Adorjan",""),IF(AD56="SD Kikinda","Kikinda",""),IF(AD56="SD 7 Juli","Odžaci",""),IF(AD56="SD Odbrana","Bela Crkva",""),IF(AD56="SK Hajduk","Kula",""),IF(AD56="SK Novolin","Novi Sad",""),IF(AD56="SK Vinogradar","Ledinci",""),IF(AD56="ISD Strelac","Novi Sad",""))</f>
      </c>
      <c r="AH56" s="129"/>
      <c r="AI56" s="129"/>
      <c r="AJ56" s="129"/>
      <c r="AK56" s="129"/>
      <c r="AL56" s="129"/>
      <c r="AM56" s="130"/>
      <c r="AN56" s="122"/>
      <c r="AO56" s="138"/>
      <c r="AP56" s="128"/>
      <c r="AQ56" s="128">
        <f>CONCATENATE(IF(AO56="SK Uljma","Uljma",""),IF(AO56="SK Mladost","Inđija",""),IF(AO56="SD Jedinstvo","Stara Pazova",""),IF(AO56="SD Pančevo 1813","Pančevo",""),IF(AO56="SD Vrbas","Vrbas",""),IF(AO56="SD Bečkerek 1825","Zrenjanin",""),IF(AO56="SK Tatra","Kisač",""),IF(AO56="SK Partizan","Čortanovci",""),IF(AO56="SD Novi Sad 1790","Novi Sad",""),IF(AO56="SK Živko Relić Zuc","Sremska Mitrovica",""),IF(AO56="SK Black Horse","Sombor",""),IF(AO56="SD Stražilovo","Sremski Karlovci",""),IF(AO56="SK Tisa","Adorjan",""),IF(AO56="SD Kikinda","Kikinda",""),IF(AO56="SD 7 Juli","Odžaci",""),IF(AO56="SD Odbrana","Bela Crkva",""),IF(AO56="SK Hajduk","Kula",""),IF(AO56="SK Novolin","Novi Sad",""),IF(AO56="SK Vinogradar","Ledinci",""),IF(AO56="ISD Strelac","Novi Sad",""))</f>
      </c>
      <c r="AR56" s="128"/>
      <c r="AS56" s="128"/>
      <c r="AT56" s="128"/>
      <c r="AU56" s="128"/>
      <c r="AV56" s="131"/>
      <c r="AX56" s="122"/>
      <c r="AY56" s="138"/>
      <c r="AZ56" s="128"/>
      <c r="BA56" s="128">
        <f>CONCATENATE(IF(AY56="SK Uljma","Uljma",""),IF(AY56="SK Mladost","Inđija",""),IF(AY56="SD Jedinstvo","Stara Pazova",""),IF(AY56="SD Pančevo 1813","Pančevo",""),IF(AY56="SD Vrbas","Vrbas",""),IF(AY56="SD Bečkerek 1825","Zrenjanin",""),IF(AY56="SK Tatra","Kisač",""),IF(AY56="SK Partizan","Čortanovci",""),IF(AY56="SD Novi Sad 1790","Novi Sad",""),IF(AY56="SK Živko Relić Zuc","Sremska Mitrovica",""),IF(AY56="SK Black Horse","Sombor",""),IF(AY56="SD Stražilovo","Sremski Karlovci",""),IF(AY56="SK Tisa","Adorjan",""),IF(AY56="SD Kikinda","Kikinda",""),IF(AY56="SD 7 Juli","Odžaci",""),IF(AY56="SD Odbrana","Bela Crkva",""),IF(AY56="SK Hajduk","Kula",""),IF(AY56="SK Novolin","Novi Sad",""),IF(AY56="SK Vinogradar","Ledinci",""),IF(AY56="ISD Strelac","Novi Sad",""))</f>
      </c>
      <c r="BB56" s="128"/>
      <c r="BC56" s="128"/>
      <c r="BD56" s="128"/>
      <c r="BE56" s="128"/>
      <c r="BF56" s="131"/>
    </row>
    <row r="57" spans="1:58" ht="21.75" customHeight="1" thickBot="1">
      <c r="A57" s="123"/>
      <c r="B57" s="34" t="s">
        <v>40</v>
      </c>
      <c r="C57" s="35" t="s">
        <v>35</v>
      </c>
      <c r="D57" s="36" t="s">
        <v>22</v>
      </c>
      <c r="E57" s="37" t="s">
        <v>21</v>
      </c>
      <c r="F57" s="46" t="s">
        <v>16</v>
      </c>
      <c r="G57" s="122">
        <f>SUM(F58+F59+F60)</f>
        <v>0</v>
      </c>
      <c r="I57" s="123"/>
      <c r="J57" s="34" t="s">
        <v>40</v>
      </c>
      <c r="K57" s="35" t="s">
        <v>35</v>
      </c>
      <c r="L57" s="36" t="s">
        <v>22</v>
      </c>
      <c r="M57" s="37" t="s">
        <v>21</v>
      </c>
      <c r="N57" s="46" t="s">
        <v>16</v>
      </c>
      <c r="O57" s="122">
        <f>SUM(N58+N59+N60)</f>
        <v>0</v>
      </c>
      <c r="R57" s="123"/>
      <c r="S57" s="34" t="s">
        <v>44</v>
      </c>
      <c r="T57" s="35" t="s">
        <v>35</v>
      </c>
      <c r="U57" s="36" t="s">
        <v>22</v>
      </c>
      <c r="V57" s="37" t="s">
        <v>21</v>
      </c>
      <c r="W57" s="36" t="s">
        <v>20</v>
      </c>
      <c r="X57" s="37" t="s">
        <v>19</v>
      </c>
      <c r="Y57" s="36" t="s">
        <v>18</v>
      </c>
      <c r="Z57" s="37" t="s">
        <v>17</v>
      </c>
      <c r="AA57" s="46" t="s">
        <v>16</v>
      </c>
      <c r="AB57" s="122">
        <f>SUM(AA58+AA59+AA60)</f>
        <v>0</v>
      </c>
      <c r="AC57" s="123"/>
      <c r="AD57" s="34" t="s">
        <v>44</v>
      </c>
      <c r="AE57" s="35" t="s">
        <v>35</v>
      </c>
      <c r="AF57" s="13" t="s">
        <v>22</v>
      </c>
      <c r="AG57" s="14" t="s">
        <v>21</v>
      </c>
      <c r="AH57" s="13" t="s">
        <v>20</v>
      </c>
      <c r="AI57" s="14" t="s">
        <v>19</v>
      </c>
      <c r="AJ57" s="13" t="s">
        <v>18</v>
      </c>
      <c r="AK57" s="14" t="s">
        <v>17</v>
      </c>
      <c r="AL57" s="45" t="s">
        <v>16</v>
      </c>
      <c r="AM57" s="122">
        <f>SUM(AL58+AL59+AL60)</f>
        <v>0</v>
      </c>
      <c r="AN57" s="123"/>
      <c r="AO57" s="11" t="s">
        <v>40</v>
      </c>
      <c r="AP57" s="12" t="s">
        <v>35</v>
      </c>
      <c r="AQ57" s="36" t="s">
        <v>22</v>
      </c>
      <c r="AR57" s="37" t="s">
        <v>21</v>
      </c>
      <c r="AS57" s="36" t="s">
        <v>20</v>
      </c>
      <c r="AT57" s="37" t="s">
        <v>19</v>
      </c>
      <c r="AU57" s="46" t="s">
        <v>16</v>
      </c>
      <c r="AV57" s="122">
        <f>SUM(AU58+AU59+AU60)</f>
        <v>0</v>
      </c>
      <c r="AX57" s="123"/>
      <c r="AY57" s="11" t="s">
        <v>40</v>
      </c>
      <c r="AZ57" s="12" t="s">
        <v>35</v>
      </c>
      <c r="BA57" s="36" t="s">
        <v>22</v>
      </c>
      <c r="BB57" s="37" t="s">
        <v>21</v>
      </c>
      <c r="BC57" s="36" t="s">
        <v>20</v>
      </c>
      <c r="BD57" s="37" t="s">
        <v>19</v>
      </c>
      <c r="BE57" s="46" t="s">
        <v>16</v>
      </c>
      <c r="BF57" s="122">
        <f>SUM(BE58+BE59+BE60)</f>
        <v>0</v>
      </c>
    </row>
    <row r="58" spans="1:58" ht="16.5" customHeight="1">
      <c r="A58" s="123"/>
      <c r="B58" s="4"/>
      <c r="C58" s="1"/>
      <c r="D58" s="81"/>
      <c r="E58" s="19"/>
      <c r="F58" s="64">
        <f>SUM(D58,E58)</f>
        <v>0</v>
      </c>
      <c r="G58" s="123"/>
      <c r="I58" s="123"/>
      <c r="J58" s="4"/>
      <c r="K58" s="1"/>
      <c r="L58" s="81"/>
      <c r="M58" s="19"/>
      <c r="N58" s="64">
        <f>SUM(L58,M58)</f>
        <v>0</v>
      </c>
      <c r="O58" s="123"/>
      <c r="R58" s="123"/>
      <c r="S58" s="39"/>
      <c r="T58" s="1"/>
      <c r="U58" s="33"/>
      <c r="V58" s="33"/>
      <c r="W58" s="33"/>
      <c r="X58" s="33"/>
      <c r="Y58" s="33"/>
      <c r="Z58" s="56"/>
      <c r="AA58" s="64">
        <f>SUM(U58:Z58)</f>
        <v>0</v>
      </c>
      <c r="AB58" s="132"/>
      <c r="AC58" s="123"/>
      <c r="AD58" s="4"/>
      <c r="AE58" s="1"/>
      <c r="AF58" s="21"/>
      <c r="AG58" s="16"/>
      <c r="AH58" s="15"/>
      <c r="AI58" s="15"/>
      <c r="AJ58" s="15"/>
      <c r="AK58" s="19"/>
      <c r="AL58" s="64">
        <f>SUM(AF58:AK58)</f>
        <v>0</v>
      </c>
      <c r="AM58" s="132"/>
      <c r="AN58" s="123"/>
      <c r="AO58" s="4"/>
      <c r="AP58" s="1"/>
      <c r="AQ58" s="21"/>
      <c r="AR58" s="16"/>
      <c r="AS58" s="15"/>
      <c r="AT58" s="19"/>
      <c r="AU58" s="64">
        <f>SUM(AQ58:AT58)</f>
        <v>0</v>
      </c>
      <c r="AV58" s="123"/>
      <c r="AX58" s="123"/>
      <c r="AY58" s="4"/>
      <c r="AZ58" s="1"/>
      <c r="BA58" s="21"/>
      <c r="BB58" s="16"/>
      <c r="BC58" s="15"/>
      <c r="BD58" s="19"/>
      <c r="BE58" s="64">
        <f>SUM(BA58:BD58)</f>
        <v>0</v>
      </c>
      <c r="BF58" s="123"/>
    </row>
    <row r="59" spans="1:58" ht="16.5" customHeight="1">
      <c r="A59" s="123"/>
      <c r="B59" s="5"/>
      <c r="C59" s="2"/>
      <c r="D59" s="82"/>
      <c r="E59" s="10"/>
      <c r="F59" s="65">
        <f>SUM(D59,E59)</f>
        <v>0</v>
      </c>
      <c r="G59" s="123"/>
      <c r="I59" s="123"/>
      <c r="J59" s="5"/>
      <c r="K59" s="2"/>
      <c r="L59" s="82"/>
      <c r="M59" s="10"/>
      <c r="N59" s="65">
        <f>SUM(L59,M59)</f>
        <v>0</v>
      </c>
      <c r="O59" s="123"/>
      <c r="R59" s="123"/>
      <c r="S59" s="5"/>
      <c r="T59" s="2"/>
      <c r="U59" s="22"/>
      <c r="V59" s="8"/>
      <c r="W59" s="7"/>
      <c r="X59" s="7"/>
      <c r="Y59" s="7"/>
      <c r="Z59" s="10"/>
      <c r="AA59" s="65">
        <f>SUM(U59:Z59)</f>
        <v>0</v>
      </c>
      <c r="AB59" s="132"/>
      <c r="AC59" s="123"/>
      <c r="AD59" s="5"/>
      <c r="AE59" s="2"/>
      <c r="AF59" s="22"/>
      <c r="AG59" s="8"/>
      <c r="AH59" s="7"/>
      <c r="AI59" s="7"/>
      <c r="AJ59" s="7"/>
      <c r="AK59" s="10"/>
      <c r="AL59" s="65">
        <f>SUM(AF59:AK59)</f>
        <v>0</v>
      </c>
      <c r="AM59" s="132"/>
      <c r="AN59" s="123"/>
      <c r="AO59" s="5"/>
      <c r="AP59" s="2"/>
      <c r="AQ59" s="22"/>
      <c r="AR59" s="8"/>
      <c r="AS59" s="7"/>
      <c r="AT59" s="10"/>
      <c r="AU59" s="65">
        <f>SUM(AQ59:AT59)</f>
        <v>0</v>
      </c>
      <c r="AV59" s="123"/>
      <c r="AX59" s="123"/>
      <c r="AY59" s="5"/>
      <c r="AZ59" s="2"/>
      <c r="BA59" s="22"/>
      <c r="BB59" s="8"/>
      <c r="BC59" s="7"/>
      <c r="BD59" s="10"/>
      <c r="BE59" s="65">
        <f>SUM(BA59:BD59)</f>
        <v>0</v>
      </c>
      <c r="BF59" s="123"/>
    </row>
    <row r="60" spans="1:58" ht="16.5" customHeight="1" thickBot="1">
      <c r="A60" s="124"/>
      <c r="B60" s="6"/>
      <c r="C60" s="3"/>
      <c r="D60" s="83"/>
      <c r="E60" s="20"/>
      <c r="F60" s="66">
        <f>SUM(D60,E60)</f>
        <v>0</v>
      </c>
      <c r="G60" s="124"/>
      <c r="I60" s="124"/>
      <c r="J60" s="6"/>
      <c r="K60" s="3"/>
      <c r="L60" s="83"/>
      <c r="M60" s="20"/>
      <c r="N60" s="66">
        <f>SUM(L60,M60)</f>
        <v>0</v>
      </c>
      <c r="O60" s="124"/>
      <c r="R60" s="124"/>
      <c r="S60" s="6"/>
      <c r="T60" s="3"/>
      <c r="U60" s="23"/>
      <c r="V60" s="18"/>
      <c r="W60" s="17"/>
      <c r="X60" s="17"/>
      <c r="Y60" s="17"/>
      <c r="Z60" s="20"/>
      <c r="AA60" s="66">
        <f>SUM(U60:Z60)</f>
        <v>0</v>
      </c>
      <c r="AB60" s="133"/>
      <c r="AC60" s="124"/>
      <c r="AD60" s="6"/>
      <c r="AE60" s="3"/>
      <c r="AF60" s="23"/>
      <c r="AG60" s="18"/>
      <c r="AH60" s="17"/>
      <c r="AI60" s="17"/>
      <c r="AJ60" s="17"/>
      <c r="AK60" s="20"/>
      <c r="AL60" s="66">
        <f>SUM(AF60:AK60)</f>
        <v>0</v>
      </c>
      <c r="AM60" s="133"/>
      <c r="AN60" s="124"/>
      <c r="AO60" s="6"/>
      <c r="AP60" s="3"/>
      <c r="AQ60" s="23"/>
      <c r="AR60" s="18"/>
      <c r="AS60" s="17"/>
      <c r="AT60" s="20"/>
      <c r="AU60" s="66">
        <f>SUM(AQ60:AT60)</f>
        <v>0</v>
      </c>
      <c r="AV60" s="124"/>
      <c r="AX60" s="124"/>
      <c r="AY60" s="6"/>
      <c r="AZ60" s="3"/>
      <c r="BA60" s="23"/>
      <c r="BB60" s="18"/>
      <c r="BC60" s="17"/>
      <c r="BD60" s="20"/>
      <c r="BE60" s="66">
        <f>SUM(BA60:BD60)</f>
        <v>0</v>
      </c>
      <c r="BF60" s="124"/>
    </row>
    <row r="61" spans="1:15" ht="16.5" customHeight="1" thickBot="1">
      <c r="A61" s="84"/>
      <c r="B61" s="84"/>
      <c r="C61" s="84"/>
      <c r="D61" s="84"/>
      <c r="E61" s="84"/>
      <c r="F61" s="84"/>
      <c r="G61" s="84"/>
      <c r="I61" s="84"/>
      <c r="J61" s="84"/>
      <c r="K61" s="84"/>
      <c r="L61" s="84"/>
      <c r="M61" s="84"/>
      <c r="N61" s="84"/>
      <c r="O61" s="84"/>
    </row>
    <row r="62" spans="1:58" ht="16.5" customHeight="1" thickBot="1">
      <c r="A62" s="122"/>
      <c r="B62" s="103"/>
      <c r="C62" s="128">
        <f>CONCATENATE(IF(B62="SK Uljma","Uljma",""),IF(B62="SK Mladost","Inđija",""),IF(B62="SD Jedinstvo","Stara Pazova",""),IF(B62="SD Pančevo 1813","Pančevo",""),IF(B62="SD Vrbas","Vrbas",""),IF(B62="SD Bečkerek 1825","Zrenjanin",""),IF(B62="SK Tatra","Kisač",""),IF(B62="SK Partizan","Čortanovci",""),IF(B62="SD Novi Sad 1790","Novi Sad",""),IF(B62="SK Živko Relić Zuc","Sremska Mitrovica",""),IF(B62="SK Black Horse","Sombor",""),IF(B62="SD Stražilovo","Sremski Karlovci",""),IF(B62="SK Tisa","Adorjan",""),IF(B62="SD Kikinda","Kikinda",""),IF(B62="SD 7 Juli","Odžaci",""),IF(B62="SD Odbrana","Bela Crkva",""),IF(B62="SK Hajduk","Kula",""),IF(B62="SK Novolin","Novi Sad",""),IF(B62="SK Vinogradar","Ledinci",""),IF(B62="ISD Strelac","Novi Sad",""))</f>
      </c>
      <c r="D62" s="128"/>
      <c r="E62" s="128"/>
      <c r="F62" s="128"/>
      <c r="G62" s="131"/>
      <c r="I62" s="122"/>
      <c r="J62" s="103"/>
      <c r="K62" s="128">
        <f>CONCATENATE(IF(J62="SK Uljma","Uljma",""),IF(J62="SK Mladost","Inđija",""),IF(J62="SD Jedinstvo","Stara Pazova",""),IF(J62="SD Pančevo 1813","Pančevo",""),IF(J62="SD Vrbas","Vrbas",""),IF(J62="SD Bečkerek 1825","Zrenjanin",""),IF(J62="SK Tatra","Kisač",""),IF(J62="SK Partizan","Čortanovci",""),IF(J62="SD Novi Sad 1790","Novi Sad",""),IF(J62="SK Živko Relić Zuc","Sremska Mitrovica",""),IF(J62="SK Black Horse","Sombor",""),IF(J62="SD Stražilovo","Sremski Karlovci",""),IF(J62="SK Tisa","Adorjan",""),IF(J62="SD Kikinda","Kikinda",""),IF(J62="SD 7 Juli","Odžaci",""),IF(J62="SD Odbrana","Bela Crkva",""),IF(J62="SK Hajduk","Kula",""),IF(J62="SK Novolin","Novi Sad",""),IF(J62="SK Vinogradar","Ledinci",""),IF(J62="ISD Strelac","Novi Sad",""))</f>
      </c>
      <c r="L62" s="128"/>
      <c r="M62" s="128"/>
      <c r="N62" s="128"/>
      <c r="O62" s="131"/>
      <c r="R62" s="122"/>
      <c r="S62" s="138"/>
      <c r="T62" s="126"/>
      <c r="U62" s="126"/>
      <c r="V62" s="128">
        <f>CONCATENATE(IF(S62="SK Uljma","Uljma",""),IF(S62="SK Mladost","Inđija",""),IF(S62="SD Jedinstvo","Stara Pazova",""),IF(S62="SD Pančevo 1813","Pančevo",""),IF(S62="SD Vrbas","Vrbas",""),IF(S62="SD Bečkerek 1825","Zrenjanin",""),IF(S62="SK Tatra","Kisač",""),IF(S62="SK Partizan","Čortanovci",""),IF(S62="SD Novi Sad 1790","Novi Sad",""),IF(S62="SK Živko Relić Zuc","Sremska Mitrovica",""),IF(S62="SK Black Horse","Sombor",""),IF(S62="SD Stražilovo","Sremski Karlovci",""),IF(S62="SK Tisa","Adorjan",""),IF(S62="SD Kikinda","Kikinda",""),IF(S62="SD 7 Juli","Odžaci",""),IF(S62="SD Odbrana","Bela Crkva",""),IF(S62="SK Hajduk","Kula",""),IF(S62="SK Novolin","Novi Sad",""),IF(S62="SK Vinogradar","Ledinci",""),IF(S62="ISD Strelac","Novi Sad",""))</f>
      </c>
      <c r="W62" s="129"/>
      <c r="X62" s="129"/>
      <c r="Y62" s="129"/>
      <c r="Z62" s="129"/>
      <c r="AA62" s="129"/>
      <c r="AB62" s="130"/>
      <c r="AC62" s="122"/>
      <c r="AD62" s="138"/>
      <c r="AE62" s="126"/>
      <c r="AF62" s="126"/>
      <c r="AG62" s="128">
        <f>CONCATENATE(IF(AD62="SK Uljma","Uljma",""),IF(AD62="SK Mladost","Inđija",""),IF(AD62="SD Jedinstvo","Stara Pazova",""),IF(AD62="SD Pančevo 1813","Pančevo",""),IF(AD62="SD Vrbas","Vrbas",""),IF(AD62="SD Bečkerek 1825","Zrenjanin",""),IF(AD62="SK Tatra","Kisač",""),IF(AD62="SK Partizan","Čortanovci",""),IF(AD62="SD Novi Sad 1790","Novi Sad",""),IF(AD62="SK Živko Relić Zuc","Sremska Mitrovica",""),IF(AD62="SK Black Horse","Sombor",""),IF(AD62="SD Stražilovo","Sremski Karlovci",""),IF(AD62="SK Tisa","Adorjan",""),IF(AD62="SD Kikinda","Kikinda",""),IF(AD62="SD 7 Juli","Odžaci",""),IF(AD62="SD Odbrana","Bela Crkva",""),IF(AD62="SK Hajduk","Kula",""),IF(AD62="SK Novolin","Novi Sad",""),IF(AD62="SK Vinogradar","Ledinci",""),IF(AD62="ISD Strelac","Novi Sad",""))</f>
      </c>
      <c r="AH62" s="129"/>
      <c r="AI62" s="129"/>
      <c r="AJ62" s="129"/>
      <c r="AK62" s="129"/>
      <c r="AL62" s="129"/>
      <c r="AM62" s="130"/>
      <c r="AN62" s="122"/>
      <c r="AO62" s="138"/>
      <c r="AP62" s="128"/>
      <c r="AQ62" s="128">
        <f>CONCATENATE(IF(AO62="SK Uljma","Uljma",""),IF(AO62="SK Mladost","Inđija",""),IF(AO62="SD Jedinstvo","Stara Pazova",""),IF(AO62="SD Pančevo 1813","Pančevo",""),IF(AO62="SD Vrbas","Vrbas",""),IF(AO62="SD Bečkerek 1825","Zrenjanin",""),IF(AO62="SK Tatra","Kisač",""),IF(AO62="SK Partizan","Čortanovci",""),IF(AO62="SD Novi Sad 1790","Novi Sad",""),IF(AO62="SK Živko Relić Zuc","Sremska Mitrovica",""),IF(AO62="SK Black Horse","Sombor",""),IF(AO62="SD Stražilovo","Sremski Karlovci",""),IF(AO62="SK Tisa","Adorjan",""),IF(AO62="SD Kikinda","Kikinda",""),IF(AO62="SD 7 Juli","Odžaci",""),IF(AO62="SD Odbrana","Bela Crkva",""),IF(AO62="SK Hajduk","Kula",""),IF(AO62="SK Novolin","Novi Sad",""),IF(AO62="SK Vinogradar","Ledinci",""),IF(AO62="ISD Strelac","Novi Sad",""))</f>
      </c>
      <c r="AR62" s="128"/>
      <c r="AS62" s="128"/>
      <c r="AT62" s="128"/>
      <c r="AU62" s="128"/>
      <c r="AV62" s="131"/>
      <c r="AX62" s="122"/>
      <c r="AY62" s="138"/>
      <c r="AZ62" s="128"/>
      <c r="BA62" s="128">
        <f>CONCATENATE(IF(AY62="SK Uljma","Uljma",""),IF(AY62="SK Mladost","Inđija",""),IF(AY62="SD Jedinstvo","Stara Pazova",""),IF(AY62="SD Pančevo 1813","Pančevo",""),IF(AY62="SD Vrbas","Vrbas",""),IF(AY62="SD Bečkerek 1825","Zrenjanin",""),IF(AY62="SK Tatra","Kisač",""),IF(AY62="SK Partizan","Čortanovci",""),IF(AY62="SD Novi Sad 1790","Novi Sad",""),IF(AY62="SK Živko Relić Zuc","Sremska Mitrovica",""),IF(AY62="SK Black Horse","Sombor",""),IF(AY62="SD Stražilovo","Sremski Karlovci",""),IF(AY62="SK Tisa","Adorjan",""),IF(AY62="SD Kikinda","Kikinda",""),IF(AY62="SD 7 Juli","Odžaci",""),IF(AY62="SD Odbrana","Bela Crkva",""),IF(AY62="SK Hajduk","Kula",""),IF(AY62="SK Novolin","Novi Sad",""),IF(AY62="SK Vinogradar","Ledinci",""),IF(AY62="ISD Strelac","Novi Sad",""))</f>
      </c>
      <c r="BB62" s="128"/>
      <c r="BC62" s="128"/>
      <c r="BD62" s="128"/>
      <c r="BE62" s="128"/>
      <c r="BF62" s="131"/>
    </row>
    <row r="63" spans="1:58" ht="21.75" customHeight="1" thickBot="1">
      <c r="A63" s="123"/>
      <c r="B63" s="34" t="s">
        <v>40</v>
      </c>
      <c r="C63" s="35" t="s">
        <v>35</v>
      </c>
      <c r="D63" s="36" t="s">
        <v>22</v>
      </c>
      <c r="E63" s="37" t="s">
        <v>21</v>
      </c>
      <c r="F63" s="46" t="s">
        <v>16</v>
      </c>
      <c r="G63" s="122">
        <f>SUM(F64+F65+F66)</f>
        <v>0</v>
      </c>
      <c r="I63" s="123"/>
      <c r="J63" s="34" t="s">
        <v>40</v>
      </c>
      <c r="K63" s="35" t="s">
        <v>35</v>
      </c>
      <c r="L63" s="36" t="s">
        <v>22</v>
      </c>
      <c r="M63" s="37" t="s">
        <v>21</v>
      </c>
      <c r="N63" s="46" t="s">
        <v>16</v>
      </c>
      <c r="O63" s="122">
        <f>SUM(N64+N65+N66)</f>
        <v>0</v>
      </c>
      <c r="R63" s="123"/>
      <c r="S63" s="34" t="s">
        <v>44</v>
      </c>
      <c r="T63" s="35" t="s">
        <v>35</v>
      </c>
      <c r="U63" s="36" t="s">
        <v>22</v>
      </c>
      <c r="V63" s="37" t="s">
        <v>21</v>
      </c>
      <c r="W63" s="36" t="s">
        <v>20</v>
      </c>
      <c r="X63" s="37" t="s">
        <v>19</v>
      </c>
      <c r="Y63" s="36" t="s">
        <v>18</v>
      </c>
      <c r="Z63" s="37" t="s">
        <v>17</v>
      </c>
      <c r="AA63" s="46" t="s">
        <v>16</v>
      </c>
      <c r="AB63" s="122">
        <f>SUM(AA64+AA65+AA66)</f>
        <v>0</v>
      </c>
      <c r="AC63" s="123"/>
      <c r="AD63" s="34" t="s">
        <v>44</v>
      </c>
      <c r="AE63" s="35" t="s">
        <v>35</v>
      </c>
      <c r="AF63" s="13" t="s">
        <v>22</v>
      </c>
      <c r="AG63" s="14" t="s">
        <v>21</v>
      </c>
      <c r="AH63" s="13" t="s">
        <v>20</v>
      </c>
      <c r="AI63" s="14" t="s">
        <v>19</v>
      </c>
      <c r="AJ63" s="13" t="s">
        <v>18</v>
      </c>
      <c r="AK63" s="14" t="s">
        <v>17</v>
      </c>
      <c r="AL63" s="45" t="s">
        <v>16</v>
      </c>
      <c r="AM63" s="122">
        <f>SUM(AL64+AL65+AL66)</f>
        <v>0</v>
      </c>
      <c r="AN63" s="123"/>
      <c r="AO63" s="11" t="s">
        <v>40</v>
      </c>
      <c r="AP63" s="12" t="s">
        <v>35</v>
      </c>
      <c r="AQ63" s="13" t="s">
        <v>22</v>
      </c>
      <c r="AR63" s="14" t="s">
        <v>21</v>
      </c>
      <c r="AS63" s="13" t="s">
        <v>20</v>
      </c>
      <c r="AT63" s="14" t="s">
        <v>19</v>
      </c>
      <c r="AU63" s="45" t="s">
        <v>16</v>
      </c>
      <c r="AV63" s="122">
        <f>SUM(AU64+AU65+AU66)</f>
        <v>0</v>
      </c>
      <c r="AX63" s="123"/>
      <c r="AY63" s="11" t="s">
        <v>40</v>
      </c>
      <c r="AZ63" s="12" t="s">
        <v>35</v>
      </c>
      <c r="BA63" s="13" t="s">
        <v>22</v>
      </c>
      <c r="BB63" s="14" t="s">
        <v>21</v>
      </c>
      <c r="BC63" s="13" t="s">
        <v>20</v>
      </c>
      <c r="BD63" s="14" t="s">
        <v>19</v>
      </c>
      <c r="BE63" s="45" t="s">
        <v>16</v>
      </c>
      <c r="BF63" s="122">
        <f>SUM(BE64+BE65+BE66)</f>
        <v>0</v>
      </c>
    </row>
    <row r="64" spans="1:58" ht="16.5" customHeight="1">
      <c r="A64" s="123"/>
      <c r="B64" s="4"/>
      <c r="C64" s="1"/>
      <c r="D64" s="81"/>
      <c r="E64" s="19"/>
      <c r="F64" s="64">
        <f>SUM(D64,E64)</f>
        <v>0</v>
      </c>
      <c r="G64" s="123"/>
      <c r="I64" s="123"/>
      <c r="J64" s="4"/>
      <c r="K64" s="1"/>
      <c r="L64" s="81"/>
      <c r="M64" s="19"/>
      <c r="N64" s="64">
        <f>SUM(L64,M64)</f>
        <v>0</v>
      </c>
      <c r="O64" s="123"/>
      <c r="R64" s="123"/>
      <c r="S64" s="39"/>
      <c r="T64" s="1"/>
      <c r="U64" s="33"/>
      <c r="V64" s="33"/>
      <c r="W64" s="33"/>
      <c r="X64" s="33"/>
      <c r="Y64" s="33"/>
      <c r="Z64" s="56"/>
      <c r="AA64" s="64">
        <f>SUM(U64:Z64)</f>
        <v>0</v>
      </c>
      <c r="AB64" s="132"/>
      <c r="AC64" s="123"/>
      <c r="AD64" s="4"/>
      <c r="AE64" s="1"/>
      <c r="AF64" s="21"/>
      <c r="AG64" s="16"/>
      <c r="AH64" s="15"/>
      <c r="AI64" s="15"/>
      <c r="AJ64" s="15"/>
      <c r="AK64" s="19"/>
      <c r="AL64" s="64">
        <f>SUM(AF64:AK64)</f>
        <v>0</v>
      </c>
      <c r="AM64" s="132"/>
      <c r="AN64" s="123"/>
      <c r="AO64" s="4"/>
      <c r="AP64" s="1"/>
      <c r="AQ64" s="21"/>
      <c r="AR64" s="16"/>
      <c r="AS64" s="15"/>
      <c r="AT64" s="19"/>
      <c r="AU64" s="64">
        <f>SUM(AQ64:AT64)</f>
        <v>0</v>
      </c>
      <c r="AV64" s="123"/>
      <c r="AX64" s="123"/>
      <c r="AY64" s="4"/>
      <c r="AZ64" s="1"/>
      <c r="BA64" s="21"/>
      <c r="BB64" s="16"/>
      <c r="BC64" s="15"/>
      <c r="BD64" s="19"/>
      <c r="BE64" s="64">
        <f>SUM(BA64:BD64)</f>
        <v>0</v>
      </c>
      <c r="BF64" s="123"/>
    </row>
    <row r="65" spans="1:58" ht="16.5" customHeight="1">
      <c r="A65" s="123"/>
      <c r="B65" s="5"/>
      <c r="C65" s="2"/>
      <c r="D65" s="82"/>
      <c r="E65" s="10"/>
      <c r="F65" s="65">
        <f>SUM(D65,E65)</f>
        <v>0</v>
      </c>
      <c r="G65" s="123"/>
      <c r="I65" s="123"/>
      <c r="J65" s="5"/>
      <c r="K65" s="2"/>
      <c r="L65" s="82"/>
      <c r="M65" s="10"/>
      <c r="N65" s="65">
        <f>SUM(L65,M65)</f>
        <v>0</v>
      </c>
      <c r="O65" s="123"/>
      <c r="R65" s="123"/>
      <c r="S65" s="5"/>
      <c r="T65" s="2"/>
      <c r="U65" s="22"/>
      <c r="V65" s="8"/>
      <c r="W65" s="7"/>
      <c r="X65" s="7"/>
      <c r="Y65" s="7"/>
      <c r="Z65" s="10"/>
      <c r="AA65" s="65">
        <f>SUM(U65:Z65)</f>
        <v>0</v>
      </c>
      <c r="AB65" s="132"/>
      <c r="AC65" s="123"/>
      <c r="AD65" s="5"/>
      <c r="AE65" s="2"/>
      <c r="AF65" s="22"/>
      <c r="AG65" s="8"/>
      <c r="AH65" s="7"/>
      <c r="AI65" s="7"/>
      <c r="AJ65" s="7"/>
      <c r="AK65" s="10"/>
      <c r="AL65" s="65">
        <f>SUM(AF65:AK65)</f>
        <v>0</v>
      </c>
      <c r="AM65" s="132"/>
      <c r="AN65" s="123"/>
      <c r="AO65" s="5"/>
      <c r="AP65" s="2"/>
      <c r="AQ65" s="22"/>
      <c r="AR65" s="8"/>
      <c r="AS65" s="7"/>
      <c r="AT65" s="10"/>
      <c r="AU65" s="65">
        <f>SUM(AQ65:AT65)</f>
        <v>0</v>
      </c>
      <c r="AV65" s="123"/>
      <c r="AX65" s="123"/>
      <c r="AY65" s="5"/>
      <c r="AZ65" s="2"/>
      <c r="BA65" s="22"/>
      <c r="BB65" s="8"/>
      <c r="BC65" s="7"/>
      <c r="BD65" s="10"/>
      <c r="BE65" s="65">
        <f>SUM(BA65:BD65)</f>
        <v>0</v>
      </c>
      <c r="BF65" s="123"/>
    </row>
    <row r="66" spans="1:58" ht="16.5" customHeight="1" thickBot="1">
      <c r="A66" s="124"/>
      <c r="B66" s="6"/>
      <c r="C66" s="3"/>
      <c r="D66" s="83"/>
      <c r="E66" s="20"/>
      <c r="F66" s="66">
        <f>SUM(D66,E66)</f>
        <v>0</v>
      </c>
      <c r="G66" s="124"/>
      <c r="I66" s="124"/>
      <c r="J66" s="6"/>
      <c r="K66" s="3"/>
      <c r="L66" s="83"/>
      <c r="M66" s="20"/>
      <c r="N66" s="66">
        <f>SUM(L66,M66)</f>
        <v>0</v>
      </c>
      <c r="O66" s="124"/>
      <c r="R66" s="124"/>
      <c r="S66" s="6"/>
      <c r="T66" s="3"/>
      <c r="U66" s="23"/>
      <c r="V66" s="18"/>
      <c r="W66" s="17"/>
      <c r="X66" s="17"/>
      <c r="Y66" s="17"/>
      <c r="Z66" s="20"/>
      <c r="AA66" s="66">
        <f>SUM(U66:Z66)</f>
        <v>0</v>
      </c>
      <c r="AB66" s="133"/>
      <c r="AC66" s="124"/>
      <c r="AD66" s="6"/>
      <c r="AE66" s="3"/>
      <c r="AF66" s="23"/>
      <c r="AG66" s="18"/>
      <c r="AH66" s="17"/>
      <c r="AI66" s="17"/>
      <c r="AJ66" s="17"/>
      <c r="AK66" s="20"/>
      <c r="AL66" s="66">
        <f>SUM(AF66:AK66)</f>
        <v>0</v>
      </c>
      <c r="AM66" s="133"/>
      <c r="AN66" s="124"/>
      <c r="AO66" s="6"/>
      <c r="AP66" s="3"/>
      <c r="AQ66" s="23"/>
      <c r="AR66" s="18"/>
      <c r="AS66" s="17"/>
      <c r="AT66" s="20"/>
      <c r="AU66" s="66">
        <f>SUM(AQ66:AT66)</f>
        <v>0</v>
      </c>
      <c r="AV66" s="124"/>
      <c r="AX66" s="124"/>
      <c r="AY66" s="6"/>
      <c r="AZ66" s="3"/>
      <c r="BA66" s="23"/>
      <c r="BB66" s="18"/>
      <c r="BC66" s="17"/>
      <c r="BD66" s="20"/>
      <c r="BE66" s="66">
        <f>SUM(BA66:BD66)</f>
        <v>0</v>
      </c>
      <c r="BF66" s="124"/>
    </row>
    <row r="67" spans="1:15" ht="21.75" customHeight="1" thickBot="1">
      <c r="A67" s="84"/>
      <c r="B67" s="84"/>
      <c r="C67" s="84"/>
      <c r="D67" s="84"/>
      <c r="E67" s="84"/>
      <c r="F67" s="84"/>
      <c r="G67" s="84"/>
      <c r="I67" s="84"/>
      <c r="J67" s="84"/>
      <c r="K67" s="84"/>
      <c r="L67" s="84"/>
      <c r="M67" s="84"/>
      <c r="N67" s="84"/>
      <c r="O67" s="84"/>
    </row>
    <row r="68" spans="1:58" ht="16.5" customHeight="1" thickBot="1">
      <c r="A68" s="122"/>
      <c r="B68" s="103"/>
      <c r="C68" s="128">
        <f>CONCATENATE(IF(B68="SK Uljma","Uljma",""),IF(B68="SK Mladost","Inđija",""),IF(B68="SD Jedinstvo","Stara Pazova",""),IF(B68="SD Pančevo 1813","Pančevo",""),IF(B68="SD Vrbas","Vrbas",""),IF(B68="SD Bečkerek 1825","Zrenjanin",""),IF(B68="SK Tatra","Kisač",""),IF(B68="SK Partizan","Čortanovci",""),IF(B68="SD Novi Sad 1790","Novi Sad",""),IF(B68="SK Živko Relić Zuc","Sremska Mitrovica",""),IF(B68="SK Black Horse","Sombor",""),IF(B68="SD Stražilovo","Sremski Karlovci",""),IF(B68="SK Tisa","Adorjan",""),IF(B68="SD Kikinda","Kikinda",""),IF(B68="SD 7 Juli","Odžaci",""),IF(B68="SD Odbrana","Bela Crkva",""),IF(B68="SK Hajduk","Kula",""),IF(B68="SK Novolin","Novi Sad",""),IF(B68="SK Vinogradar","Ledinci",""),IF(B68="ISD Strelac","Novi Sad",""))</f>
      </c>
      <c r="D68" s="128"/>
      <c r="E68" s="128"/>
      <c r="F68" s="128"/>
      <c r="G68" s="131"/>
      <c r="I68" s="122"/>
      <c r="J68" s="103"/>
      <c r="K68" s="128">
        <f>CONCATENATE(IF(J68="SK Uljma","Uljma",""),IF(J68="SK Mladost","Inđija",""),IF(J68="SD Jedinstvo","Stara Pazova",""),IF(J68="SD Pančevo 1813","Pančevo",""),IF(J68="SD Vrbas","Vrbas",""),IF(J68="SD Bečkerek 1825","Zrenjanin",""),IF(J68="SK Tatra","Kisač",""),IF(J68="SK Partizan","Čortanovci",""),IF(J68="SD Novi Sad 1790","Novi Sad",""),IF(J68="SK Živko Relić Zuc","Sremska Mitrovica",""),IF(J68="SK Black Horse","Sombor",""),IF(J68="SD Stražilovo","Sremski Karlovci",""),IF(J68="SK Tisa","Adorjan",""),IF(J68="SD Kikinda","Kikinda",""),IF(J68="SD 7 Juli","Odžaci",""),IF(J68="SD Odbrana","Bela Crkva",""),IF(J68="SK Hajduk","Kula",""),IF(J68="SK Novolin","Novi Sad",""),IF(J68="SK Vinogradar","Ledinci",""),IF(J68="ISD Strelac","Novi Sad",""))</f>
      </c>
      <c r="L68" s="128"/>
      <c r="M68" s="128"/>
      <c r="N68" s="128"/>
      <c r="O68" s="131"/>
      <c r="R68" s="122"/>
      <c r="S68" s="138"/>
      <c r="T68" s="126"/>
      <c r="U68" s="126"/>
      <c r="V68" s="128">
        <f>CONCATENATE(IF(S68="SK Uljma","Uljma",""),IF(S68="SK Mladost","Inđija",""),IF(S68="SD Jedinstvo","Stara Pazova",""),IF(S68="SD Pančevo 1813","Pančevo",""),IF(S68="SD Vrbas","Vrbas",""),IF(S68="SD Bečkerek 1825","Zrenjanin",""),IF(S68="SK Tatra","Kisač",""),IF(S68="SK Partizan","Čortanovci",""),IF(S68="SD Novi Sad 1790","Novi Sad",""),IF(S68="SK Živko Relić Zuc","Sremska Mitrovica",""),IF(S68="SK Black Horse","Sombor",""),IF(S68="SD Stražilovo","Sremski Karlovci",""),IF(S68="SK Tisa","Adorjan",""),IF(S68="SD Kikinda","Kikinda",""),IF(S68="SD 7 Juli","Odžaci",""),IF(S68="SD Odbrana","Bela Crkva",""),IF(S68="SK Hajduk","Kula",""),IF(S68="SK Novolin","Novi Sad",""),IF(S68="SK Vinogradar","Ledinci",""),IF(S68="ISD Strelac","Novi Sad",""))</f>
      </c>
      <c r="W68" s="129"/>
      <c r="X68" s="129"/>
      <c r="Y68" s="129"/>
      <c r="Z68" s="129"/>
      <c r="AA68" s="129"/>
      <c r="AB68" s="130"/>
      <c r="AC68" s="122"/>
      <c r="AD68" s="138"/>
      <c r="AE68" s="126"/>
      <c r="AF68" s="126"/>
      <c r="AG68" s="128">
        <f>CONCATENATE(IF(AD68="SK Uljma","Uljma",""),IF(AD68="SK Mladost","Inđija",""),IF(AD68="SD Jedinstvo","Stara Pazova",""),IF(AD68="SD Pančevo 1813","Pančevo",""),IF(AD68="SD Vrbas","Vrbas",""),IF(AD68="SD Bečkerek 1825","Zrenjanin",""),IF(AD68="SK Tatra","Kisač",""),IF(AD68="SK Partizan","Čortanovci",""),IF(AD68="SD Novi Sad 1790","Novi Sad",""),IF(AD68="SK Živko Relić Zuc","Sremska Mitrovica",""),IF(AD68="SK Black Horse","Sombor",""),IF(AD68="SD Stražilovo","Sremski Karlovci",""),IF(AD68="SK Tisa","Adorjan",""),IF(AD68="SD Kikinda","Kikinda",""),IF(AD68="SD 7 Juli","Odžaci",""),IF(AD68="SD Odbrana","Bela Crkva",""),IF(AD68="SK Hajduk","Kula",""),IF(AD68="SK Novolin","Novi Sad",""),IF(AD68="SK Vinogradar","Ledinci",""),IF(AD68="ISD Strelac","Novi Sad",""))</f>
      </c>
      <c r="AH68" s="129"/>
      <c r="AI68" s="129"/>
      <c r="AJ68" s="129"/>
      <c r="AK68" s="129"/>
      <c r="AL68" s="129"/>
      <c r="AM68" s="130"/>
      <c r="AN68" s="122"/>
      <c r="AO68" s="138"/>
      <c r="AP68" s="128"/>
      <c r="AQ68" s="128">
        <f>CONCATENATE(IF(AO68="SK Uljma","Uljma",""),IF(AO68="SK Mladost","Inđija",""),IF(AO68="SD Jedinstvo","Stara Pazova",""),IF(AO68="SD Pančevo 1813","Pančevo",""),IF(AO68="SD Vrbas","Vrbas",""),IF(AO68="SD Bečkerek 1825","Zrenjanin",""),IF(AO68="SK Tatra","Kisač",""),IF(AO68="SK Partizan","Čortanovci",""),IF(AO68="SD Novi Sad 1790","Novi Sad",""),IF(AO68="SK Živko Relić Zuc","Sremska Mitrovica",""),IF(AO68="SK Black Horse","Sombor",""),IF(AO68="SD Stražilovo","Sremski Karlovci",""),IF(AO68="SK Tisa","Adorjan",""),IF(AO68="SD Kikinda","Kikinda",""),IF(AO68="SD 7 Juli","Odžaci",""),IF(AO68="SD Odbrana","Bela Crkva",""),IF(AO68="SK Hajduk","Kula",""),IF(AO68="SK Novolin","Novi Sad",""),IF(AO68="SK Vinogradar","Ledinci",""),IF(AO68="ISD Strelac","Novi Sad",""))</f>
      </c>
      <c r="AR68" s="128"/>
      <c r="AS68" s="128"/>
      <c r="AT68" s="128"/>
      <c r="AU68" s="128"/>
      <c r="AV68" s="131"/>
      <c r="AX68" s="122"/>
      <c r="AY68" s="138"/>
      <c r="AZ68" s="128"/>
      <c r="BA68" s="128">
        <f>CONCATENATE(IF(AY68="SK Uljma","Uljma",""),IF(AY68="SK Mladost","Inđija",""),IF(AY68="SD Jedinstvo","Stara Pazova",""),IF(AY68="SD Pančevo 1813","Pančevo",""),IF(AY68="SD Vrbas","Vrbas",""),IF(AY68="SD Bečkerek 1825","Zrenjanin",""),IF(AY68="SK Tatra","Kisač",""),IF(AY68="SK Partizan","Čortanovci",""),IF(AY68="SD Novi Sad 1790","Novi Sad",""),IF(AY68="SK Živko Relić Zuc","Sremska Mitrovica",""),IF(AY68="SK Black Horse","Sombor",""),IF(AY68="SD Stražilovo","Sremski Karlovci",""),IF(AY68="SK Tisa","Adorjan",""),IF(AY68="SD Kikinda","Kikinda",""),IF(AY68="SD 7 Juli","Odžaci",""),IF(AY68="SD Odbrana","Bela Crkva",""),IF(AY68="SK Hajduk","Kula",""),IF(AY68="SK Novolin","Novi Sad",""),IF(AY68="SK Vinogradar","Ledinci",""),IF(AY68="ISD Strelac","Novi Sad",""))</f>
      </c>
      <c r="BB68" s="128"/>
      <c r="BC68" s="128"/>
      <c r="BD68" s="128"/>
      <c r="BE68" s="128"/>
      <c r="BF68" s="131"/>
    </row>
    <row r="69" spans="1:58" ht="21.75" customHeight="1" thickBot="1">
      <c r="A69" s="123"/>
      <c r="B69" s="34" t="s">
        <v>40</v>
      </c>
      <c r="C69" s="35" t="s">
        <v>35</v>
      </c>
      <c r="D69" s="36" t="s">
        <v>22</v>
      </c>
      <c r="E69" s="37" t="s">
        <v>21</v>
      </c>
      <c r="F69" s="46" t="s">
        <v>16</v>
      </c>
      <c r="G69" s="122">
        <f>SUM(F70+F71+F72)</f>
        <v>0</v>
      </c>
      <c r="I69" s="123"/>
      <c r="J69" s="34" t="s">
        <v>40</v>
      </c>
      <c r="K69" s="35" t="s">
        <v>35</v>
      </c>
      <c r="L69" s="36" t="s">
        <v>22</v>
      </c>
      <c r="M69" s="37" t="s">
        <v>21</v>
      </c>
      <c r="N69" s="46" t="s">
        <v>16</v>
      </c>
      <c r="O69" s="122">
        <f>SUM(N70+N71+N72)</f>
        <v>0</v>
      </c>
      <c r="R69" s="123"/>
      <c r="S69" s="34" t="s">
        <v>44</v>
      </c>
      <c r="T69" s="35" t="s">
        <v>35</v>
      </c>
      <c r="U69" s="36" t="s">
        <v>22</v>
      </c>
      <c r="V69" s="37" t="s">
        <v>21</v>
      </c>
      <c r="W69" s="36" t="s">
        <v>20</v>
      </c>
      <c r="X69" s="37" t="s">
        <v>19</v>
      </c>
      <c r="Y69" s="36" t="s">
        <v>18</v>
      </c>
      <c r="Z69" s="37" t="s">
        <v>17</v>
      </c>
      <c r="AA69" s="46" t="s">
        <v>16</v>
      </c>
      <c r="AB69" s="122">
        <f>SUM(AA70+AA71+AA72)</f>
        <v>0</v>
      </c>
      <c r="AC69" s="123"/>
      <c r="AD69" s="34" t="s">
        <v>44</v>
      </c>
      <c r="AE69" s="35" t="s">
        <v>35</v>
      </c>
      <c r="AF69" s="13" t="s">
        <v>22</v>
      </c>
      <c r="AG69" s="14" t="s">
        <v>21</v>
      </c>
      <c r="AH69" s="13" t="s">
        <v>20</v>
      </c>
      <c r="AI69" s="14" t="s">
        <v>19</v>
      </c>
      <c r="AJ69" s="13" t="s">
        <v>18</v>
      </c>
      <c r="AK69" s="14" t="s">
        <v>17</v>
      </c>
      <c r="AL69" s="45" t="s">
        <v>16</v>
      </c>
      <c r="AM69" s="122">
        <f>SUM(AL70+AL71+AL72)</f>
        <v>0</v>
      </c>
      <c r="AN69" s="123"/>
      <c r="AO69" s="11" t="s">
        <v>40</v>
      </c>
      <c r="AP69" s="12" t="s">
        <v>35</v>
      </c>
      <c r="AQ69" s="13" t="s">
        <v>22</v>
      </c>
      <c r="AR69" s="14" t="s">
        <v>21</v>
      </c>
      <c r="AS69" s="13" t="s">
        <v>20</v>
      </c>
      <c r="AT69" s="14" t="s">
        <v>19</v>
      </c>
      <c r="AU69" s="45" t="s">
        <v>16</v>
      </c>
      <c r="AV69" s="122">
        <f>SUM(AU70+AU71+AU72)</f>
        <v>0</v>
      </c>
      <c r="AX69" s="123"/>
      <c r="AY69" s="11" t="s">
        <v>40</v>
      </c>
      <c r="AZ69" s="12" t="s">
        <v>35</v>
      </c>
      <c r="BA69" s="13" t="s">
        <v>22</v>
      </c>
      <c r="BB69" s="14" t="s">
        <v>21</v>
      </c>
      <c r="BC69" s="13" t="s">
        <v>20</v>
      </c>
      <c r="BD69" s="14" t="s">
        <v>19</v>
      </c>
      <c r="BE69" s="45" t="s">
        <v>16</v>
      </c>
      <c r="BF69" s="122">
        <f>SUM(BE70+BE71+BE72)</f>
        <v>0</v>
      </c>
    </row>
    <row r="70" spans="1:58" ht="16.5" customHeight="1">
      <c r="A70" s="123"/>
      <c r="B70" s="4"/>
      <c r="C70" s="1"/>
      <c r="D70" s="81"/>
      <c r="E70" s="19"/>
      <c r="F70" s="64">
        <f>SUM(D70,E70)</f>
        <v>0</v>
      </c>
      <c r="G70" s="123"/>
      <c r="I70" s="123"/>
      <c r="J70" s="4"/>
      <c r="K70" s="1"/>
      <c r="L70" s="81"/>
      <c r="M70" s="19"/>
      <c r="N70" s="64">
        <f>SUM(L70,M70)</f>
        <v>0</v>
      </c>
      <c r="O70" s="123"/>
      <c r="R70" s="123"/>
      <c r="S70" s="39"/>
      <c r="T70" s="1"/>
      <c r="U70" s="33"/>
      <c r="V70" s="33"/>
      <c r="W70" s="33"/>
      <c r="X70" s="33"/>
      <c r="Y70" s="33"/>
      <c r="Z70" s="56"/>
      <c r="AA70" s="64">
        <f>SUM(U70:Z70)</f>
        <v>0</v>
      </c>
      <c r="AB70" s="132"/>
      <c r="AC70" s="123"/>
      <c r="AD70" s="4"/>
      <c r="AE70" s="1"/>
      <c r="AF70" s="21"/>
      <c r="AG70" s="16"/>
      <c r="AH70" s="15"/>
      <c r="AI70" s="15"/>
      <c r="AJ70" s="15"/>
      <c r="AK70" s="19"/>
      <c r="AL70" s="64">
        <f>SUM(AF70:AK70)</f>
        <v>0</v>
      </c>
      <c r="AM70" s="132"/>
      <c r="AN70" s="123"/>
      <c r="AO70" s="4"/>
      <c r="AP70" s="1"/>
      <c r="AQ70" s="21"/>
      <c r="AR70" s="16"/>
      <c r="AS70" s="15"/>
      <c r="AT70" s="19"/>
      <c r="AU70" s="64">
        <f>SUM(AQ70:AT70)</f>
        <v>0</v>
      </c>
      <c r="AV70" s="123"/>
      <c r="AX70" s="123"/>
      <c r="AY70" s="4"/>
      <c r="AZ70" s="1"/>
      <c r="BA70" s="21"/>
      <c r="BB70" s="16"/>
      <c r="BC70" s="15"/>
      <c r="BD70" s="19"/>
      <c r="BE70" s="64">
        <f>SUM(BA70:BD70)</f>
        <v>0</v>
      </c>
      <c r="BF70" s="123"/>
    </row>
    <row r="71" spans="1:58" ht="16.5" customHeight="1">
      <c r="A71" s="123"/>
      <c r="B71" s="5"/>
      <c r="C71" s="2"/>
      <c r="D71" s="82"/>
      <c r="E71" s="10"/>
      <c r="F71" s="65">
        <f>SUM(D71,E71)</f>
        <v>0</v>
      </c>
      <c r="G71" s="123"/>
      <c r="I71" s="123"/>
      <c r="J71" s="5"/>
      <c r="K71" s="2"/>
      <c r="L71" s="82"/>
      <c r="M71" s="10"/>
      <c r="N71" s="65">
        <f>SUM(L71,M71)</f>
        <v>0</v>
      </c>
      <c r="O71" s="123"/>
      <c r="R71" s="123"/>
      <c r="S71" s="5"/>
      <c r="T71" s="2"/>
      <c r="U71" s="22"/>
      <c r="V71" s="8"/>
      <c r="W71" s="7"/>
      <c r="X71" s="7"/>
      <c r="Y71" s="7"/>
      <c r="Z71" s="10"/>
      <c r="AA71" s="65">
        <f>SUM(U71:Z71)</f>
        <v>0</v>
      </c>
      <c r="AB71" s="132"/>
      <c r="AC71" s="123"/>
      <c r="AD71" s="5"/>
      <c r="AE71" s="2"/>
      <c r="AF71" s="22"/>
      <c r="AG71" s="8"/>
      <c r="AH71" s="7"/>
      <c r="AI71" s="7"/>
      <c r="AJ71" s="7"/>
      <c r="AK71" s="10"/>
      <c r="AL71" s="65">
        <f>SUM(AF71:AK71)</f>
        <v>0</v>
      </c>
      <c r="AM71" s="132"/>
      <c r="AN71" s="123"/>
      <c r="AO71" s="5"/>
      <c r="AP71" s="2"/>
      <c r="AQ71" s="22"/>
      <c r="AR71" s="8"/>
      <c r="AS71" s="7"/>
      <c r="AT71" s="10"/>
      <c r="AU71" s="65">
        <f>SUM(AQ71:AT71)</f>
        <v>0</v>
      </c>
      <c r="AV71" s="123"/>
      <c r="AX71" s="123"/>
      <c r="AY71" s="5"/>
      <c r="AZ71" s="2"/>
      <c r="BA71" s="22"/>
      <c r="BB71" s="8"/>
      <c r="BC71" s="7"/>
      <c r="BD71" s="10"/>
      <c r="BE71" s="65">
        <f>SUM(BA71:BD71)</f>
        <v>0</v>
      </c>
      <c r="BF71" s="123"/>
    </row>
    <row r="72" spans="1:58" ht="16.5" customHeight="1" thickBot="1">
      <c r="A72" s="124"/>
      <c r="B72" s="6"/>
      <c r="C72" s="3"/>
      <c r="D72" s="83"/>
      <c r="E72" s="20"/>
      <c r="F72" s="66">
        <f>SUM(D72,E72)</f>
        <v>0</v>
      </c>
      <c r="G72" s="124"/>
      <c r="I72" s="124"/>
      <c r="J72" s="6"/>
      <c r="K72" s="3"/>
      <c r="L72" s="83"/>
      <c r="M72" s="20"/>
      <c r="N72" s="66">
        <f>SUM(L72,M72)</f>
        <v>0</v>
      </c>
      <c r="O72" s="124"/>
      <c r="R72" s="124"/>
      <c r="S72" s="6"/>
      <c r="T72" s="3"/>
      <c r="U72" s="23"/>
      <c r="V72" s="18"/>
      <c r="W72" s="17"/>
      <c r="X72" s="17"/>
      <c r="Y72" s="17"/>
      <c r="Z72" s="20"/>
      <c r="AA72" s="66">
        <f>SUM(U72:Z72)</f>
        <v>0</v>
      </c>
      <c r="AB72" s="133"/>
      <c r="AC72" s="124"/>
      <c r="AD72" s="6"/>
      <c r="AE72" s="3"/>
      <c r="AF72" s="23"/>
      <c r="AG72" s="18"/>
      <c r="AH72" s="17"/>
      <c r="AI72" s="17"/>
      <c r="AJ72" s="17"/>
      <c r="AK72" s="20"/>
      <c r="AL72" s="66">
        <f>SUM(AF72:AK72)</f>
        <v>0</v>
      </c>
      <c r="AM72" s="133"/>
      <c r="AN72" s="124"/>
      <c r="AO72" s="6"/>
      <c r="AP72" s="3"/>
      <c r="AQ72" s="23"/>
      <c r="AR72" s="18"/>
      <c r="AS72" s="17"/>
      <c r="AT72" s="20"/>
      <c r="AU72" s="66">
        <f>SUM(AQ72:AT72)</f>
        <v>0</v>
      </c>
      <c r="AV72" s="124"/>
      <c r="AX72" s="124"/>
      <c r="AY72" s="6"/>
      <c r="AZ72" s="3"/>
      <c r="BA72" s="23"/>
      <c r="BB72" s="18"/>
      <c r="BC72" s="17"/>
      <c r="BD72" s="20"/>
      <c r="BE72" s="66">
        <f>SUM(BA72:BD72)</f>
        <v>0</v>
      </c>
      <c r="BF72" s="124"/>
    </row>
    <row r="73" spans="1:15" ht="16.5" customHeight="1" thickBot="1">
      <c r="A73" s="84"/>
      <c r="B73" s="84"/>
      <c r="C73" s="84"/>
      <c r="D73" s="84"/>
      <c r="E73" s="84"/>
      <c r="F73" s="84"/>
      <c r="G73" s="84"/>
      <c r="I73" s="84"/>
      <c r="J73" s="84"/>
      <c r="K73" s="84"/>
      <c r="L73" s="84"/>
      <c r="M73" s="84"/>
      <c r="N73" s="84"/>
      <c r="O73" s="84"/>
    </row>
    <row r="74" spans="1:58" ht="16.5" customHeight="1" thickBot="1">
      <c r="A74" s="122"/>
      <c r="B74" s="103"/>
      <c r="C74" s="128">
        <f>CONCATENATE(IF(B74="SK Uljma","Uljma",""),IF(B74="SK Mladost","Inđija",""),IF(B74="SD Jedinstvo","Stara Pazova",""),IF(B74="SD Pančevo 1813","Pančevo",""),IF(B74="SD Vrbas","Vrbas",""),IF(B74="SD Bečkerek 1825","Zrenjanin",""),IF(B74="SK Tatra","Kisač",""),IF(B74="SK Partizan","Čortanovci",""),IF(B74="SD Novi Sad 1790","Novi Sad",""),IF(B74="SK Živko Relić Zuc","Sremska Mitrovica",""),IF(B74="SK Black Horse","Sombor",""),IF(B74="SD Stražilovo","Sremski Karlovci",""),IF(B74="SK Tisa","Adorjan",""),IF(B74="SD Kikinda","Kikinda",""),IF(B74="SD 7 Juli","Odžaci",""),IF(B74="SD Odbrana","Bela Crkva",""),IF(B74="SK Hajduk","Kula",""),IF(B74="SK Novolin","Novi Sad",""),IF(B74="SK Vinogradar","Ledinci",""),IF(B74="ISD Strelac","Novi Sad",""))</f>
      </c>
      <c r="D74" s="128"/>
      <c r="E74" s="128"/>
      <c r="F74" s="128"/>
      <c r="G74" s="131"/>
      <c r="I74" s="122"/>
      <c r="J74" s="103"/>
      <c r="K74" s="128">
        <f>CONCATENATE(IF(J74="SK Uljma","Uljma",""),IF(J74="SK Mladost","Inđija",""),IF(J74="SD Jedinstvo","Stara Pazova",""),IF(J74="SD Pančevo 1813","Pančevo",""),IF(J74="SD Vrbas","Vrbas",""),IF(J74="SD Bečkerek 1825","Zrenjanin",""),IF(J74="SK Tatra","Kisač",""),IF(J74="SK Partizan","Čortanovci",""),IF(J74="SD Novi Sad 1790","Novi Sad",""),IF(J74="SK Živko Relić Zuc","Sremska Mitrovica",""),IF(J74="SK Black Horse","Sombor",""),IF(J74="SD Stražilovo","Sremski Karlovci",""),IF(J74="SK Tisa","Adorjan",""),IF(J74="SD Kikinda","Kikinda",""),IF(J74="SD 7 Juli","Odžaci",""),IF(J74="SD Odbrana","Bela Crkva",""),IF(J74="SK Hajduk","Kula",""),IF(J74="SK Novolin","Novi Sad",""),IF(J74="SK Vinogradar","Ledinci",""),IF(J74="ISD Strelac","Novi Sad",""))</f>
      </c>
      <c r="L74" s="128"/>
      <c r="M74" s="128"/>
      <c r="N74" s="128"/>
      <c r="O74" s="131"/>
      <c r="R74" s="122"/>
      <c r="S74" s="138"/>
      <c r="T74" s="126"/>
      <c r="U74" s="126"/>
      <c r="V74" s="128">
        <f>CONCATENATE(IF(S74="SK Uljma","Uljma",""),IF(S74="SK Mladost","Inđija",""),IF(S74="SD Jedinstvo","Stara Pazova",""),IF(S74="SD Pančevo 1813","Pančevo",""),IF(S74="SD Vrbas","Vrbas",""),IF(S74="SD Bečkerek 1825","Zrenjanin",""),IF(S74="SK Tatra","Kisač",""),IF(S74="SK Partizan","Čortanovci",""),IF(S74="SD Novi Sad 1790","Novi Sad",""),IF(S74="SK Živko Relić Zuc","Sremska Mitrovica",""),IF(S74="SK Black Horse","Sombor",""),IF(S74="SD Stražilovo","Sremski Karlovci",""),IF(S74="SK Tisa","Adorjan",""),IF(S74="SD Kikinda","Kikinda",""),IF(S74="SD 7 Juli","Odžaci",""),IF(S74="SD Odbrana","Bela Crkva",""),IF(S74="SK Hajduk","Kula",""),IF(S74="SK Novolin","Novi Sad",""),IF(S74="SK Vinogradar","Ledinci",""),IF(S74="ISD Strelac","Novi Sad",""))</f>
      </c>
      <c r="W74" s="129"/>
      <c r="X74" s="129"/>
      <c r="Y74" s="129"/>
      <c r="Z74" s="129"/>
      <c r="AA74" s="129"/>
      <c r="AB74" s="130"/>
      <c r="AC74" s="122"/>
      <c r="AD74" s="138"/>
      <c r="AE74" s="126"/>
      <c r="AF74" s="126"/>
      <c r="AG74" s="128">
        <f>CONCATENATE(IF(AD74="SK Uljma","Uljma",""),IF(AD74="SK Mladost","Inđija",""),IF(AD74="SD Jedinstvo","Stara Pazova",""),IF(AD74="SD Pančevo 1813","Pančevo",""),IF(AD74="SD Vrbas","Vrbas",""),IF(AD74="SD Bečkerek 1825","Zrenjanin",""),IF(AD74="SK Tatra","Kisač",""),IF(AD74="SK Partizan","Čortanovci",""),IF(AD74="SD Novi Sad 1790","Novi Sad",""),IF(AD74="SK Živko Relić Zuc","Sremska Mitrovica",""),IF(AD74="SK Black Horse","Sombor",""),IF(AD74="SD Stražilovo","Sremski Karlovci",""),IF(AD74="SK Tisa","Adorjan",""),IF(AD74="SD Kikinda","Kikinda",""),IF(AD74="SD 7 Juli","Odžaci",""),IF(AD74="SD Odbrana","Bela Crkva",""),IF(AD74="SK Hajduk","Kula",""),IF(AD74="SK Novolin","Novi Sad",""),IF(AD74="SK Vinogradar","Ledinci",""),IF(AD74="ISD Strelac","Novi Sad",""))</f>
      </c>
      <c r="AH74" s="129"/>
      <c r="AI74" s="129"/>
      <c r="AJ74" s="129"/>
      <c r="AK74" s="129"/>
      <c r="AL74" s="129"/>
      <c r="AM74" s="130"/>
      <c r="AN74" s="122"/>
      <c r="AO74" s="138"/>
      <c r="AP74" s="128"/>
      <c r="AQ74" s="128">
        <f>CONCATENATE(IF(AO74="SK Uljma","Uljma",""),IF(AO74="SK Mladost","Inđija",""),IF(AO74="SD Jedinstvo","Stara Pazova",""),IF(AO74="SD Pančevo 1813","Pančevo",""),IF(AO74="SD Vrbas","Vrbas",""),IF(AO74="SD Bečkerek 1825","Zrenjanin",""),IF(AO74="SK Tatra","Kisač",""),IF(AO74="SK Partizan","Čortanovci",""),IF(AO74="SD Novi Sad 1790","Novi Sad",""),IF(AO74="SK Živko Relić Zuc","Sremska Mitrovica",""),IF(AO74="SK Black Horse","Sombor",""),IF(AO74="SD Stražilovo","Sremski Karlovci",""),IF(AO74="SK Tisa","Adorjan",""),IF(AO74="SD Kikinda","Kikinda",""),IF(AO74="SD 7 Juli","Odžaci",""),IF(AO74="SD Odbrana","Bela Crkva",""),IF(AO74="SK Hajduk","Kula",""),IF(AO74="SK Novolin","Novi Sad",""),IF(AO74="SK Vinogradar","Ledinci",""),IF(AO74="ISD Strelac","Novi Sad",""))</f>
      </c>
      <c r="AR74" s="128"/>
      <c r="AS74" s="128"/>
      <c r="AT74" s="128"/>
      <c r="AU74" s="128"/>
      <c r="AV74" s="131"/>
      <c r="AX74" s="122"/>
      <c r="AY74" s="138"/>
      <c r="AZ74" s="128"/>
      <c r="BA74" s="128">
        <f>CONCATENATE(IF(AY74="SK Uljma","Uljma",""),IF(AY74="SK Mladost","Inđija",""),IF(AY74="SD Jedinstvo","Stara Pazova",""),IF(AY74="SD Pančevo 1813","Pančevo",""),IF(AY74="SD Vrbas","Vrbas",""),IF(AY74="SD Bečkerek 1825","Zrenjanin",""),IF(AY74="SK Tatra","Kisač",""),IF(AY74="SK Partizan","Čortanovci",""),IF(AY74="SD Novi Sad 1790","Novi Sad",""),IF(AY74="SK Živko Relić Zuc","Sremska Mitrovica",""),IF(AY74="SK Black Horse","Sombor",""),IF(AY74="SD Stražilovo","Sremski Karlovci",""),IF(AY74="SK Tisa","Adorjan",""),IF(AY74="SD Kikinda","Kikinda",""),IF(AY74="SD 7 Juli","Odžaci",""),IF(AY74="SD Odbrana","Bela Crkva",""),IF(AY74="SK Hajduk","Kula",""),IF(AY74="SK Novolin","Novi Sad",""),IF(AY74="SK Vinogradar","Ledinci",""),IF(AY74="ISD Strelac","Novi Sad",""))</f>
      </c>
      <c r="BB74" s="128"/>
      <c r="BC74" s="128"/>
      <c r="BD74" s="128"/>
      <c r="BE74" s="128"/>
      <c r="BF74" s="131"/>
    </row>
    <row r="75" spans="1:58" ht="21.75" customHeight="1" thickBot="1">
      <c r="A75" s="123"/>
      <c r="B75" s="34" t="s">
        <v>40</v>
      </c>
      <c r="C75" s="35" t="s">
        <v>35</v>
      </c>
      <c r="D75" s="36" t="s">
        <v>22</v>
      </c>
      <c r="E75" s="37" t="s">
        <v>21</v>
      </c>
      <c r="F75" s="46" t="s">
        <v>16</v>
      </c>
      <c r="G75" s="122">
        <f>SUM(F76+F77+F78)</f>
        <v>0</v>
      </c>
      <c r="I75" s="123"/>
      <c r="J75" s="34" t="s">
        <v>40</v>
      </c>
      <c r="K75" s="35" t="s">
        <v>35</v>
      </c>
      <c r="L75" s="36" t="s">
        <v>22</v>
      </c>
      <c r="M75" s="37" t="s">
        <v>21</v>
      </c>
      <c r="N75" s="46" t="s">
        <v>16</v>
      </c>
      <c r="O75" s="122">
        <f>SUM(N76+N77+N78)</f>
        <v>0</v>
      </c>
      <c r="R75" s="123"/>
      <c r="S75" s="34" t="s">
        <v>44</v>
      </c>
      <c r="T75" s="35" t="s">
        <v>35</v>
      </c>
      <c r="U75" s="36" t="s">
        <v>22</v>
      </c>
      <c r="V75" s="37" t="s">
        <v>21</v>
      </c>
      <c r="W75" s="36" t="s">
        <v>20</v>
      </c>
      <c r="X75" s="37" t="s">
        <v>19</v>
      </c>
      <c r="Y75" s="36" t="s">
        <v>18</v>
      </c>
      <c r="Z75" s="37" t="s">
        <v>17</v>
      </c>
      <c r="AA75" s="46" t="s">
        <v>16</v>
      </c>
      <c r="AB75" s="122">
        <f>SUM(AA76+AA77+AA78)</f>
        <v>0</v>
      </c>
      <c r="AC75" s="123"/>
      <c r="AD75" s="34" t="s">
        <v>44</v>
      </c>
      <c r="AE75" s="35" t="s">
        <v>35</v>
      </c>
      <c r="AF75" s="36" t="s">
        <v>22</v>
      </c>
      <c r="AG75" s="37" t="s">
        <v>21</v>
      </c>
      <c r="AH75" s="36" t="s">
        <v>20</v>
      </c>
      <c r="AI75" s="37" t="s">
        <v>19</v>
      </c>
      <c r="AJ75" s="36" t="s">
        <v>18</v>
      </c>
      <c r="AK75" s="37" t="s">
        <v>17</v>
      </c>
      <c r="AL75" s="46" t="s">
        <v>16</v>
      </c>
      <c r="AM75" s="122">
        <f>SUM(AL76+AL77+AL78)</f>
        <v>0</v>
      </c>
      <c r="AN75" s="123"/>
      <c r="AO75" s="11" t="s">
        <v>40</v>
      </c>
      <c r="AP75" s="12" t="s">
        <v>35</v>
      </c>
      <c r="AQ75" s="36" t="s">
        <v>22</v>
      </c>
      <c r="AR75" s="37" t="s">
        <v>21</v>
      </c>
      <c r="AS75" s="36" t="s">
        <v>20</v>
      </c>
      <c r="AT75" s="37" t="s">
        <v>19</v>
      </c>
      <c r="AU75" s="46" t="s">
        <v>16</v>
      </c>
      <c r="AV75" s="122">
        <f>SUM(AU76+AU77+AU78)</f>
        <v>0</v>
      </c>
      <c r="AX75" s="123"/>
      <c r="AY75" s="11" t="s">
        <v>40</v>
      </c>
      <c r="AZ75" s="12" t="s">
        <v>35</v>
      </c>
      <c r="BA75" s="36" t="s">
        <v>22</v>
      </c>
      <c r="BB75" s="37" t="s">
        <v>21</v>
      </c>
      <c r="BC75" s="36" t="s">
        <v>20</v>
      </c>
      <c r="BD75" s="37" t="s">
        <v>19</v>
      </c>
      <c r="BE75" s="46" t="s">
        <v>16</v>
      </c>
      <c r="BF75" s="122">
        <f>SUM(BE76+BE77+BE78)</f>
        <v>0</v>
      </c>
    </row>
    <row r="76" spans="1:58" ht="16.5" customHeight="1">
      <c r="A76" s="123"/>
      <c r="B76" s="4"/>
      <c r="C76" s="1"/>
      <c r="D76" s="81"/>
      <c r="E76" s="19"/>
      <c r="F76" s="64">
        <f>SUM(D76,E76)</f>
        <v>0</v>
      </c>
      <c r="G76" s="123"/>
      <c r="I76" s="123"/>
      <c r="J76" s="4"/>
      <c r="K76" s="1"/>
      <c r="L76" s="81"/>
      <c r="M76" s="19"/>
      <c r="N76" s="64">
        <f>SUM(L76,M76)</f>
        <v>0</v>
      </c>
      <c r="O76" s="123"/>
      <c r="R76" s="123"/>
      <c r="S76" s="39"/>
      <c r="T76" s="1"/>
      <c r="U76" s="33"/>
      <c r="V76" s="33"/>
      <c r="W76" s="33"/>
      <c r="X76" s="33"/>
      <c r="Y76" s="33"/>
      <c r="Z76" s="56"/>
      <c r="AA76" s="64">
        <f>SUM(U76:Z76)</f>
        <v>0</v>
      </c>
      <c r="AB76" s="132"/>
      <c r="AC76" s="123"/>
      <c r="AD76" s="4"/>
      <c r="AE76" s="1"/>
      <c r="AF76" s="21"/>
      <c r="AG76" s="16"/>
      <c r="AH76" s="15"/>
      <c r="AI76" s="15"/>
      <c r="AJ76" s="15"/>
      <c r="AK76" s="19"/>
      <c r="AL76" s="64">
        <f>SUM(AF76:AK76)</f>
        <v>0</v>
      </c>
      <c r="AM76" s="132"/>
      <c r="AN76" s="123"/>
      <c r="AO76" s="4"/>
      <c r="AP76" s="1"/>
      <c r="AQ76" s="21"/>
      <c r="AR76" s="16"/>
      <c r="AS76" s="15"/>
      <c r="AT76" s="19"/>
      <c r="AU76" s="64">
        <f>SUM(AQ76:AT76)</f>
        <v>0</v>
      </c>
      <c r="AV76" s="123"/>
      <c r="AX76" s="123"/>
      <c r="AY76" s="4"/>
      <c r="AZ76" s="1"/>
      <c r="BA76" s="21"/>
      <c r="BB76" s="16"/>
      <c r="BC76" s="15"/>
      <c r="BD76" s="19"/>
      <c r="BE76" s="64">
        <f>SUM(BA76:BD76)</f>
        <v>0</v>
      </c>
      <c r="BF76" s="123"/>
    </row>
    <row r="77" spans="1:58" ht="16.5" customHeight="1">
      <c r="A77" s="123"/>
      <c r="B77" s="5"/>
      <c r="C77" s="2"/>
      <c r="D77" s="82"/>
      <c r="E77" s="10"/>
      <c r="F77" s="65">
        <f>SUM(D77,E77)</f>
        <v>0</v>
      </c>
      <c r="G77" s="123"/>
      <c r="I77" s="123"/>
      <c r="J77" s="5"/>
      <c r="K77" s="2"/>
      <c r="L77" s="82"/>
      <c r="M77" s="10"/>
      <c r="N77" s="65">
        <f>SUM(L77,M77)</f>
        <v>0</v>
      </c>
      <c r="O77" s="123"/>
      <c r="R77" s="123"/>
      <c r="S77" s="5"/>
      <c r="T77" s="2"/>
      <c r="U77" s="22"/>
      <c r="V77" s="8"/>
      <c r="W77" s="7"/>
      <c r="X77" s="7"/>
      <c r="Y77" s="7"/>
      <c r="Z77" s="10"/>
      <c r="AA77" s="65">
        <f>SUM(U77:Z77)</f>
        <v>0</v>
      </c>
      <c r="AB77" s="132"/>
      <c r="AC77" s="123"/>
      <c r="AD77" s="5"/>
      <c r="AE77" s="2"/>
      <c r="AF77" s="22"/>
      <c r="AG77" s="8"/>
      <c r="AH77" s="7"/>
      <c r="AI77" s="7"/>
      <c r="AJ77" s="7"/>
      <c r="AK77" s="10"/>
      <c r="AL77" s="65">
        <f>SUM(AF77:AK77)</f>
        <v>0</v>
      </c>
      <c r="AM77" s="132"/>
      <c r="AN77" s="123"/>
      <c r="AO77" s="5"/>
      <c r="AP77" s="2"/>
      <c r="AQ77" s="22"/>
      <c r="AR77" s="8"/>
      <c r="AS77" s="7"/>
      <c r="AT77" s="10"/>
      <c r="AU77" s="65">
        <f>SUM(AQ77:AT77)</f>
        <v>0</v>
      </c>
      <c r="AV77" s="123"/>
      <c r="AX77" s="123"/>
      <c r="AY77" s="5"/>
      <c r="AZ77" s="2"/>
      <c r="BA77" s="22"/>
      <c r="BB77" s="8"/>
      <c r="BC77" s="7"/>
      <c r="BD77" s="10"/>
      <c r="BE77" s="65">
        <f>SUM(BA77:BD77)</f>
        <v>0</v>
      </c>
      <c r="BF77" s="123"/>
    </row>
    <row r="78" spans="1:58" ht="16.5" customHeight="1" thickBot="1">
      <c r="A78" s="124"/>
      <c r="B78" s="6"/>
      <c r="C78" s="3"/>
      <c r="D78" s="83"/>
      <c r="E78" s="20"/>
      <c r="F78" s="66">
        <f>SUM(D78,E78)</f>
        <v>0</v>
      </c>
      <c r="G78" s="124"/>
      <c r="I78" s="124"/>
      <c r="J78" s="6"/>
      <c r="K78" s="3"/>
      <c r="L78" s="83"/>
      <c r="M78" s="20"/>
      <c r="N78" s="66">
        <f>SUM(L78,M78)</f>
        <v>0</v>
      </c>
      <c r="O78" s="124"/>
      <c r="R78" s="124"/>
      <c r="S78" s="6"/>
      <c r="T78" s="3"/>
      <c r="U78" s="23"/>
      <c r="V78" s="18"/>
      <c r="W78" s="17"/>
      <c r="X78" s="17"/>
      <c r="Y78" s="17"/>
      <c r="Z78" s="20"/>
      <c r="AA78" s="66">
        <f>SUM(U78:Z78)</f>
        <v>0</v>
      </c>
      <c r="AB78" s="133"/>
      <c r="AC78" s="124"/>
      <c r="AD78" s="6"/>
      <c r="AE78" s="3"/>
      <c r="AF78" s="23"/>
      <c r="AG78" s="18"/>
      <c r="AH78" s="17"/>
      <c r="AI78" s="17"/>
      <c r="AJ78" s="17"/>
      <c r="AK78" s="20"/>
      <c r="AL78" s="66">
        <f>SUM(AF78:AK78)</f>
        <v>0</v>
      </c>
      <c r="AM78" s="133"/>
      <c r="AN78" s="124"/>
      <c r="AO78" s="6"/>
      <c r="AP78" s="3"/>
      <c r="AQ78" s="23"/>
      <c r="AR78" s="18"/>
      <c r="AS78" s="17"/>
      <c r="AT78" s="20"/>
      <c r="AU78" s="66">
        <f>SUM(AQ78:AT78)</f>
        <v>0</v>
      </c>
      <c r="AV78" s="124"/>
      <c r="AX78" s="124"/>
      <c r="AY78" s="6"/>
      <c r="AZ78" s="3"/>
      <c r="BA78" s="23"/>
      <c r="BB78" s="18"/>
      <c r="BC78" s="17"/>
      <c r="BD78" s="20"/>
      <c r="BE78" s="66">
        <f>SUM(BA78:BD78)</f>
        <v>0</v>
      </c>
      <c r="BF78" s="124"/>
    </row>
    <row r="79" spans="1:15" ht="16.5" customHeight="1" thickBot="1">
      <c r="A79" s="84"/>
      <c r="B79" s="84"/>
      <c r="C79" s="84"/>
      <c r="D79" s="84"/>
      <c r="E79" s="84"/>
      <c r="F79" s="84"/>
      <c r="G79" s="84"/>
      <c r="I79" s="84"/>
      <c r="J79" s="84"/>
      <c r="K79" s="84"/>
      <c r="L79" s="84"/>
      <c r="M79" s="84"/>
      <c r="N79" s="84"/>
      <c r="O79" s="84"/>
    </row>
    <row r="80" spans="1:58" ht="16.5" customHeight="1" thickBot="1">
      <c r="A80" s="122"/>
      <c r="B80" s="103"/>
      <c r="C80" s="128">
        <f>CONCATENATE(IF(B80="SK Uljma","Uljma",""),IF(B80="SK Mladost","Inđija",""),IF(B80="SD Jedinstvo","Stara Pazova",""),IF(B80="SD Pančevo 1813","Pančevo",""),IF(B80="SD Vrbas","Vrbas",""),IF(B80="SD Bečkerek 1825","Zrenjanin",""),IF(B80="SK Tatra","Kisač",""),IF(B80="SK Partizan","Čortanovci",""),IF(B80="SD Novi Sad 1790","Novi Sad",""),IF(B80="SK Živko Relić Zuc","Sremska Mitrovica",""),IF(B80="SK Black Horse","Sombor",""),IF(B80="SD Stražilovo","Sremski Karlovci",""),IF(B80="SK Tisa","Adorjan",""),IF(B80="SD Kikinda","Kikinda",""),IF(B80="SD 7 Juli","Odžaci",""),IF(B80="SD Odbrana","Bela Crkva",""),IF(B80="SK Hajduk","Kula",""),IF(B80="SK Novolin","Novi Sad",""),IF(B80="SK Vinogradar","Ledinci",""),IF(B80="ISD Strelac","Novi Sad",""))</f>
      </c>
      <c r="D80" s="128"/>
      <c r="E80" s="128"/>
      <c r="F80" s="128"/>
      <c r="G80" s="131"/>
      <c r="I80" s="122"/>
      <c r="J80" s="103"/>
      <c r="K80" s="128">
        <f>CONCATENATE(IF(J80="SK Uljma","Uljma",""),IF(J80="SK Mladost","Inđija",""),IF(J80="SD Jedinstvo","Stara Pazova",""),IF(J80="SD Pančevo 1813","Pančevo",""),IF(J80="SD Vrbas","Vrbas",""),IF(J80="SD Bečkerek 1825","Zrenjanin",""),IF(J80="SK Tatra","Kisač",""),IF(J80="SK Partizan","Čortanovci",""),IF(J80="SD Novi Sad 1790","Novi Sad",""),IF(J80="SK Živko Relić Zuc","Sremska Mitrovica",""),IF(J80="SK Black Horse","Sombor",""),IF(J80="SD Stražilovo","Sremski Karlovci",""),IF(J80="SK Tisa","Adorjan",""),IF(J80="SD Kikinda","Kikinda",""),IF(J80="SD 7 Juli","Odžaci",""),IF(J80="SD Odbrana","Bela Crkva",""),IF(J80="SK Hajduk","Kula",""),IF(J80="SK Novolin","Novi Sad",""),IF(J80="SK Vinogradar","Ledinci",""),IF(J80="ISD Strelac","Novi Sad",""))</f>
      </c>
      <c r="L80" s="128"/>
      <c r="M80" s="128"/>
      <c r="N80" s="128"/>
      <c r="O80" s="131"/>
      <c r="R80" s="122"/>
      <c r="S80" s="138"/>
      <c r="T80" s="126"/>
      <c r="U80" s="126"/>
      <c r="V80" s="128">
        <f>CONCATENATE(IF(S80="SK Uljma","Uljma",""),IF(S80="SK Mladost","Inđija",""),IF(S80="SD Jedinstvo","Stara Pazova",""),IF(S80="SD Pančevo 1813","Pančevo",""),IF(S80="SD Vrbas","Vrbas",""),IF(S80="SD Bečkerek 1825","Zrenjanin",""),IF(S80="SK Tatra","Kisač",""),IF(S80="SK Partizan","Čortanovci",""),IF(S80="SD Novi Sad 1790","Novi Sad",""),IF(S80="SK Živko Relić Zuc","Sremska Mitrovica",""),IF(S80="SK Black Horse","Sombor",""),IF(S80="SD Stražilovo","Sremski Karlovci",""),IF(S80="SK Tisa","Adorjan",""),IF(S80="SD Kikinda","Kikinda",""),IF(S80="SD 7 Juli","Odžaci",""),IF(S80="SD Odbrana","Bela Crkva",""),IF(S80="SK Hajduk","Kula",""),IF(S80="SK Novolin","Novi Sad",""),IF(S80="SK Vinogradar","Ledinci",""),IF(S80="ISD Strelac","Novi Sad",""))</f>
      </c>
      <c r="W80" s="129"/>
      <c r="X80" s="129"/>
      <c r="Y80" s="129"/>
      <c r="Z80" s="129"/>
      <c r="AA80" s="129"/>
      <c r="AB80" s="130"/>
      <c r="AC80" s="122"/>
      <c r="AD80" s="138"/>
      <c r="AE80" s="126"/>
      <c r="AF80" s="126"/>
      <c r="AG80" s="128">
        <f>CONCATENATE(IF(AD80="SK Uljma","Uljma",""),IF(AD80="SK Mladost","Inđija",""),IF(AD80="SD Jedinstvo","Stara Pazova",""),IF(AD80="SD Pančevo 1813","Pančevo",""),IF(AD80="SD Vrbas","Vrbas",""),IF(AD80="SD Bečkerek 1825","Zrenjanin",""),IF(AD80="SK Tatra","Kisač",""),IF(AD80="SK Partizan","Čortanovci",""),IF(AD80="SD Novi Sad 1790","Novi Sad",""),IF(AD80="SK Živko Relić Zuc","Sremska Mitrovica",""),IF(AD80="SK Black Horse","Sombor",""),IF(AD80="SD Stražilovo","Sremski Karlovci",""),IF(AD80="SK Tisa","Adorjan",""),IF(AD80="SD Kikinda","Kikinda",""),IF(AD80="SD 7 Juli","Odžaci",""),IF(AD80="SD Odbrana","Bela Crkva",""),IF(AD80="SK Hajduk","Kula",""),IF(AD80="SK Novolin","Novi Sad",""),IF(AD80="SK Vinogradar","Ledinci",""),IF(AD80="ISD Strelac","Novi Sad",""))</f>
      </c>
      <c r="AH80" s="129"/>
      <c r="AI80" s="129"/>
      <c r="AJ80" s="129"/>
      <c r="AK80" s="129"/>
      <c r="AL80" s="129"/>
      <c r="AM80" s="130"/>
      <c r="AN80" s="122"/>
      <c r="AO80" s="138"/>
      <c r="AP80" s="128"/>
      <c r="AQ80" s="128">
        <f>CONCATENATE(IF(AO80="SK Uljma","Uljma",""),IF(AO80="SK Mladost","Inđija",""),IF(AO80="SD Jedinstvo","Stara Pazova",""),IF(AO80="SD Pančevo 1813","Pančevo",""),IF(AO80="SD Vrbas","Vrbas",""),IF(AO80="SD Bečkerek 1825","Zrenjanin",""),IF(AO80="SK Tatra","Kisač",""),IF(AO80="SK Partizan","Čortanovci",""),IF(AO80="SD Novi Sad 1790","Novi Sad",""),IF(AO80="SK Živko Relić Zuc","Sremska Mitrovica",""),IF(AO80="SK Black Horse","Sombor",""),IF(AO80="SD Stražilovo","Sremski Karlovci",""),IF(AO80="SK Tisa","Adorjan",""),IF(AO80="SD Kikinda","Kikinda",""),IF(AO80="SD 7 Juli","Odžaci",""),IF(AO80="SD Odbrana","Bela Crkva",""),IF(AO80="SK Hajduk","Kula",""),IF(AO80="SK Novolin","Novi Sad",""),IF(AO80="SK Vinogradar","Ledinci",""),IF(AO80="ISD Strelac","Novi Sad",""))</f>
      </c>
      <c r="AR80" s="128"/>
      <c r="AS80" s="128"/>
      <c r="AT80" s="128"/>
      <c r="AU80" s="128"/>
      <c r="AV80" s="131"/>
      <c r="AX80" s="122"/>
      <c r="AY80" s="138"/>
      <c r="AZ80" s="128"/>
      <c r="BA80" s="128">
        <f>CONCATENATE(IF(AY80="SK Uljma","Uljma",""),IF(AY80="SK Mladost","Inđija",""),IF(AY80="SD Jedinstvo","Stara Pazova",""),IF(AY80="SD Pančevo 1813","Pančevo",""),IF(AY80="SD Vrbas","Vrbas",""),IF(AY80="SD Bečkerek 1825","Zrenjanin",""),IF(AY80="SK Tatra","Kisač",""),IF(AY80="SK Partizan","Čortanovci",""),IF(AY80="SD Novi Sad 1790","Novi Sad",""),IF(AY80="SK Živko Relić Zuc","Sremska Mitrovica",""),IF(AY80="SK Black Horse","Sombor",""),IF(AY80="SD Stražilovo","Sremski Karlovci",""),IF(AY80="SK Tisa","Adorjan",""),IF(AY80="SD Kikinda","Kikinda",""),IF(AY80="SD 7 Juli","Odžaci",""),IF(AY80="SD Odbrana","Bela Crkva",""),IF(AY80="SK Hajduk","Kula",""),IF(AY80="SK Novolin","Novi Sad",""),IF(AY80="SK Vinogradar","Ledinci",""),IF(AY80="ISD Strelac","Novi Sad",""))</f>
      </c>
      <c r="BB80" s="128"/>
      <c r="BC80" s="128"/>
      <c r="BD80" s="128"/>
      <c r="BE80" s="128"/>
      <c r="BF80" s="131"/>
    </row>
    <row r="81" spans="1:58" ht="21.75" customHeight="1" thickBot="1">
      <c r="A81" s="123"/>
      <c r="B81" s="34" t="s">
        <v>40</v>
      </c>
      <c r="C81" s="35" t="s">
        <v>35</v>
      </c>
      <c r="D81" s="36" t="s">
        <v>22</v>
      </c>
      <c r="E81" s="37" t="s">
        <v>21</v>
      </c>
      <c r="F81" s="46" t="s">
        <v>16</v>
      </c>
      <c r="G81" s="122">
        <f>SUM(F82+F83+F84)</f>
        <v>0</v>
      </c>
      <c r="I81" s="123"/>
      <c r="J81" s="34" t="s">
        <v>40</v>
      </c>
      <c r="K81" s="35" t="s">
        <v>35</v>
      </c>
      <c r="L81" s="36" t="s">
        <v>22</v>
      </c>
      <c r="M81" s="37" t="s">
        <v>21</v>
      </c>
      <c r="N81" s="46" t="s">
        <v>16</v>
      </c>
      <c r="O81" s="122">
        <f>SUM(N82+N83+N84)</f>
        <v>0</v>
      </c>
      <c r="R81" s="123"/>
      <c r="S81" s="34" t="s">
        <v>44</v>
      </c>
      <c r="T81" s="35" t="s">
        <v>35</v>
      </c>
      <c r="U81" s="36" t="s">
        <v>22</v>
      </c>
      <c r="V81" s="37" t="s">
        <v>21</v>
      </c>
      <c r="W81" s="36" t="s">
        <v>20</v>
      </c>
      <c r="X81" s="37" t="s">
        <v>19</v>
      </c>
      <c r="Y81" s="36" t="s">
        <v>18</v>
      </c>
      <c r="Z81" s="37" t="s">
        <v>17</v>
      </c>
      <c r="AA81" s="46" t="s">
        <v>16</v>
      </c>
      <c r="AB81" s="122">
        <f>SUM(AA82+AA83+AA84)</f>
        <v>0</v>
      </c>
      <c r="AC81" s="123"/>
      <c r="AD81" s="34" t="s">
        <v>44</v>
      </c>
      <c r="AE81" s="35" t="s">
        <v>35</v>
      </c>
      <c r="AF81" s="36" t="s">
        <v>22</v>
      </c>
      <c r="AG81" s="37" t="s">
        <v>21</v>
      </c>
      <c r="AH81" s="36" t="s">
        <v>20</v>
      </c>
      <c r="AI81" s="37" t="s">
        <v>19</v>
      </c>
      <c r="AJ81" s="36" t="s">
        <v>18</v>
      </c>
      <c r="AK81" s="37" t="s">
        <v>17</v>
      </c>
      <c r="AL81" s="46" t="s">
        <v>16</v>
      </c>
      <c r="AM81" s="122">
        <f>SUM(AL82+AL83+AL84)</f>
        <v>0</v>
      </c>
      <c r="AN81" s="123"/>
      <c r="AO81" s="11" t="s">
        <v>40</v>
      </c>
      <c r="AP81" s="12" t="s">
        <v>35</v>
      </c>
      <c r="AQ81" s="36" t="s">
        <v>22</v>
      </c>
      <c r="AR81" s="37" t="s">
        <v>21</v>
      </c>
      <c r="AS81" s="36" t="s">
        <v>20</v>
      </c>
      <c r="AT81" s="37" t="s">
        <v>19</v>
      </c>
      <c r="AU81" s="46" t="s">
        <v>16</v>
      </c>
      <c r="AV81" s="122">
        <f>SUM(AU82+AU83+AU84)</f>
        <v>0</v>
      </c>
      <c r="AX81" s="123"/>
      <c r="AY81" s="11" t="s">
        <v>40</v>
      </c>
      <c r="AZ81" s="12" t="s">
        <v>35</v>
      </c>
      <c r="BA81" s="36" t="s">
        <v>22</v>
      </c>
      <c r="BB81" s="37" t="s">
        <v>21</v>
      </c>
      <c r="BC81" s="36" t="s">
        <v>20</v>
      </c>
      <c r="BD81" s="37" t="s">
        <v>19</v>
      </c>
      <c r="BE81" s="46" t="s">
        <v>16</v>
      </c>
      <c r="BF81" s="122">
        <f>SUM(BE82+BE83+BE84)</f>
        <v>0</v>
      </c>
    </row>
    <row r="82" spans="1:58" ht="16.5" customHeight="1">
      <c r="A82" s="123"/>
      <c r="B82" s="4"/>
      <c r="C82" s="1"/>
      <c r="D82" s="81"/>
      <c r="E82" s="19"/>
      <c r="F82" s="64">
        <f>SUM(D82,E82)</f>
        <v>0</v>
      </c>
      <c r="G82" s="123"/>
      <c r="I82" s="123"/>
      <c r="J82" s="4"/>
      <c r="K82" s="1"/>
      <c r="L82" s="81"/>
      <c r="M82" s="19"/>
      <c r="N82" s="64">
        <f>SUM(L82,M82)</f>
        <v>0</v>
      </c>
      <c r="O82" s="123"/>
      <c r="R82" s="123"/>
      <c r="S82" s="39"/>
      <c r="T82" s="1"/>
      <c r="U82" s="33"/>
      <c r="V82" s="33"/>
      <c r="W82" s="33"/>
      <c r="X82" s="33"/>
      <c r="Y82" s="33"/>
      <c r="Z82" s="56"/>
      <c r="AA82" s="64">
        <f>SUM(U82:Z82)</f>
        <v>0</v>
      </c>
      <c r="AB82" s="132"/>
      <c r="AC82" s="123"/>
      <c r="AD82" s="4"/>
      <c r="AE82" s="1"/>
      <c r="AF82" s="21"/>
      <c r="AG82" s="16"/>
      <c r="AH82" s="15"/>
      <c r="AI82" s="15"/>
      <c r="AJ82" s="15"/>
      <c r="AK82" s="19"/>
      <c r="AL82" s="64">
        <f>SUM(AF82:AK82)</f>
        <v>0</v>
      </c>
      <c r="AM82" s="132"/>
      <c r="AN82" s="123"/>
      <c r="AO82" s="4"/>
      <c r="AP82" s="1"/>
      <c r="AQ82" s="21"/>
      <c r="AR82" s="16"/>
      <c r="AS82" s="15"/>
      <c r="AT82" s="19"/>
      <c r="AU82" s="64">
        <f>SUM(AQ82:AT82)</f>
        <v>0</v>
      </c>
      <c r="AV82" s="123"/>
      <c r="AX82" s="123"/>
      <c r="AY82" s="4"/>
      <c r="AZ82" s="1"/>
      <c r="BA82" s="21"/>
      <c r="BB82" s="16"/>
      <c r="BC82" s="15"/>
      <c r="BD82" s="19"/>
      <c r="BE82" s="64">
        <f>SUM(BA82:BD82)</f>
        <v>0</v>
      </c>
      <c r="BF82" s="123"/>
    </row>
    <row r="83" spans="1:58" ht="16.5" customHeight="1">
      <c r="A83" s="123"/>
      <c r="B83" s="5"/>
      <c r="C83" s="2"/>
      <c r="D83" s="82"/>
      <c r="E83" s="10"/>
      <c r="F83" s="65">
        <f>SUM(D83,E83)</f>
        <v>0</v>
      </c>
      <c r="G83" s="123"/>
      <c r="I83" s="123"/>
      <c r="J83" s="5"/>
      <c r="K83" s="2"/>
      <c r="L83" s="82"/>
      <c r="M83" s="10"/>
      <c r="N83" s="65">
        <f>SUM(L83,M83)</f>
        <v>0</v>
      </c>
      <c r="O83" s="123"/>
      <c r="R83" s="123"/>
      <c r="S83" s="5"/>
      <c r="T83" s="2"/>
      <c r="U83" s="22"/>
      <c r="V83" s="8"/>
      <c r="W83" s="7"/>
      <c r="X83" s="7"/>
      <c r="Y83" s="7"/>
      <c r="Z83" s="10"/>
      <c r="AA83" s="65">
        <f>SUM(U83:Z83)</f>
        <v>0</v>
      </c>
      <c r="AB83" s="132"/>
      <c r="AC83" s="123"/>
      <c r="AD83" s="5"/>
      <c r="AE83" s="2"/>
      <c r="AF83" s="22"/>
      <c r="AG83" s="8"/>
      <c r="AH83" s="7"/>
      <c r="AI83" s="7"/>
      <c r="AJ83" s="7"/>
      <c r="AK83" s="10"/>
      <c r="AL83" s="65">
        <f>SUM(AF83:AK83)</f>
        <v>0</v>
      </c>
      <c r="AM83" s="132"/>
      <c r="AN83" s="123"/>
      <c r="AO83" s="5"/>
      <c r="AP83" s="2"/>
      <c r="AQ83" s="22"/>
      <c r="AR83" s="8"/>
      <c r="AS83" s="7"/>
      <c r="AT83" s="10"/>
      <c r="AU83" s="65">
        <f>SUM(AQ83:AT83)</f>
        <v>0</v>
      </c>
      <c r="AV83" s="123"/>
      <c r="AX83" s="123"/>
      <c r="AY83" s="5"/>
      <c r="AZ83" s="2"/>
      <c r="BA83" s="22"/>
      <c r="BB83" s="8"/>
      <c r="BC83" s="7"/>
      <c r="BD83" s="10"/>
      <c r="BE83" s="65">
        <f>SUM(BA83:BD83)</f>
        <v>0</v>
      </c>
      <c r="BF83" s="123"/>
    </row>
    <row r="84" spans="1:58" ht="16.5" customHeight="1" thickBot="1">
      <c r="A84" s="124"/>
      <c r="B84" s="6"/>
      <c r="C84" s="3"/>
      <c r="D84" s="83"/>
      <c r="E84" s="20"/>
      <c r="F84" s="66">
        <f>SUM(D84,E84)</f>
        <v>0</v>
      </c>
      <c r="G84" s="124"/>
      <c r="I84" s="124"/>
      <c r="J84" s="6"/>
      <c r="K84" s="3"/>
      <c r="L84" s="83"/>
      <c r="M84" s="20"/>
      <c r="N84" s="66">
        <f>SUM(L84,M84)</f>
        <v>0</v>
      </c>
      <c r="O84" s="124"/>
      <c r="R84" s="124"/>
      <c r="S84" s="6"/>
      <c r="T84" s="3"/>
      <c r="U84" s="23"/>
      <c r="V84" s="18"/>
      <c r="W84" s="17"/>
      <c r="X84" s="17"/>
      <c r="Y84" s="17"/>
      <c r="Z84" s="20"/>
      <c r="AA84" s="66">
        <f>SUM(U84:Z84)</f>
        <v>0</v>
      </c>
      <c r="AB84" s="133"/>
      <c r="AC84" s="124"/>
      <c r="AD84" s="6"/>
      <c r="AE84" s="3"/>
      <c r="AF84" s="23"/>
      <c r="AG84" s="18"/>
      <c r="AH84" s="17"/>
      <c r="AI84" s="17"/>
      <c r="AJ84" s="17"/>
      <c r="AK84" s="20"/>
      <c r="AL84" s="66">
        <f>SUM(AF84:AK84)</f>
        <v>0</v>
      </c>
      <c r="AM84" s="133"/>
      <c r="AN84" s="124"/>
      <c r="AO84" s="6"/>
      <c r="AP84" s="3"/>
      <c r="AQ84" s="23"/>
      <c r="AR84" s="18"/>
      <c r="AS84" s="17"/>
      <c r="AT84" s="20"/>
      <c r="AU84" s="66">
        <f>SUM(AQ84:AT84)</f>
        <v>0</v>
      </c>
      <c r="AV84" s="124"/>
      <c r="AX84" s="124"/>
      <c r="AY84" s="6"/>
      <c r="AZ84" s="3"/>
      <c r="BA84" s="23"/>
      <c r="BB84" s="18"/>
      <c r="BC84" s="17"/>
      <c r="BD84" s="20"/>
      <c r="BE84" s="66">
        <f>SUM(BA84:BD84)</f>
        <v>0</v>
      </c>
      <c r="BF84" s="124"/>
    </row>
    <row r="85" spans="1:15" ht="16.5" customHeight="1" thickBot="1">
      <c r="A85" s="84"/>
      <c r="B85" s="84"/>
      <c r="C85" s="84"/>
      <c r="D85" s="84"/>
      <c r="E85" s="84"/>
      <c r="F85" s="84"/>
      <c r="G85" s="84"/>
      <c r="I85" s="84"/>
      <c r="J85" s="84"/>
      <c r="K85" s="84"/>
      <c r="L85" s="84"/>
      <c r="M85" s="84"/>
      <c r="N85" s="84"/>
      <c r="O85" s="84"/>
    </row>
    <row r="86" spans="1:58" ht="16.5" customHeight="1" thickBot="1">
      <c r="A86" s="122"/>
      <c r="B86" s="103"/>
      <c r="C86" s="128">
        <f>CONCATENATE(IF(B86="SK Uljma","Uljma",""),IF(B86="SK Mladost","Inđija",""),IF(B86="SD Jedinstvo","Stara Pazova",""),IF(B86="SD Pančevo 1813","Pančevo",""),IF(B86="SD Vrbas","Vrbas",""),IF(B86="SD Bečkerek 1825","Zrenjanin",""),IF(B86="SK Tatra","Kisač",""),IF(B86="SK Partizan","Čortanovci",""),IF(B86="SD Novi Sad 1790","Novi Sad",""),IF(B86="SK Živko Relić Zuc","Sremska Mitrovica",""),IF(B86="SK Black Horse","Sombor",""),IF(B86="SD Stražilovo","Sremski Karlovci",""),IF(B86="SK Tisa","Adorjan",""),IF(B86="SD Kikinda","Kikinda",""),IF(B86="SD 7 Juli","Odžaci",""),IF(B86="SD Odbrana","Bela Crkva",""),IF(B86="SK Hajduk","Kula",""),IF(B86="SK Novolin","Novi Sad",""),IF(B86="SK Vinogradar","Ledinci",""),IF(B86="ISD Strelac","Novi Sad",""))</f>
      </c>
      <c r="D86" s="128"/>
      <c r="E86" s="128"/>
      <c r="F86" s="128"/>
      <c r="G86" s="131"/>
      <c r="I86" s="122"/>
      <c r="J86" s="103"/>
      <c r="K86" s="128">
        <f>CONCATENATE(IF(J86="SK Uljma","Uljma",""),IF(J86="SK Mladost","Inđija",""),IF(J86="SD Jedinstvo","Stara Pazova",""),IF(J86="SD Pančevo 1813","Pančevo",""),IF(J86="SD Vrbas","Vrbas",""),IF(J86="SD Bečkerek 1825","Zrenjanin",""),IF(J86="SK Tatra","Kisač",""),IF(J86="SK Partizan","Čortanovci",""),IF(J86="SD Novi Sad 1790","Novi Sad",""),IF(J86="SK Živko Relić Zuc","Sremska Mitrovica",""),IF(J86="SK Black Horse","Sombor",""),IF(J86="SD Stražilovo","Sremski Karlovci",""),IF(J86="SK Tisa","Adorjan",""),IF(J86="SD Kikinda","Kikinda",""),IF(J86="SD 7 Juli","Odžaci",""),IF(J86="SD Odbrana","Bela Crkva",""),IF(J86="SK Hajduk","Kula",""),IF(J86="SK Novolin","Novi Sad",""),IF(J86="SK Vinogradar","Ledinci",""),IF(J86="ISD Strelac","Novi Sad",""))</f>
      </c>
      <c r="L86" s="128"/>
      <c r="M86" s="128"/>
      <c r="N86" s="128"/>
      <c r="O86" s="131"/>
      <c r="R86" s="122"/>
      <c r="S86" s="138"/>
      <c r="T86" s="126"/>
      <c r="U86" s="126"/>
      <c r="V86" s="128">
        <f>CONCATENATE(IF(S86="SK Uljma","Uljma",""),IF(S86="SK Mladost","Inđija",""),IF(S86="SD Jedinstvo","Stara Pazova",""),IF(S86="SD Pančevo 1813","Pančevo",""),IF(S86="SD Vrbas","Vrbas",""),IF(S86="SD Bečkerek 1825","Zrenjanin",""),IF(S86="SK Tatra","Kisač",""),IF(S86="SK Partizan","Čortanovci",""),IF(S86="SD Novi Sad 1790","Novi Sad",""),IF(S86="SK Živko Relić Zuc","Sremska Mitrovica",""),IF(S86="SK Black Horse","Sombor",""),IF(S86="SD Stražilovo","Sremski Karlovci",""),IF(S86="SK Tisa","Adorjan",""),IF(S86="SD Kikinda","Kikinda",""),IF(S86="SD 7 Juli","Odžaci",""),IF(S86="SD Odbrana","Bela Crkva",""),IF(S86="SK Hajduk","Kula",""),IF(S86="SK Novolin","Novi Sad",""),IF(S86="SK Vinogradar","Ledinci",""),IF(S86="ISD Strelac","Novi Sad",""))</f>
      </c>
      <c r="W86" s="129"/>
      <c r="X86" s="129"/>
      <c r="Y86" s="129"/>
      <c r="Z86" s="129"/>
      <c r="AA86" s="129"/>
      <c r="AB86" s="130"/>
      <c r="AC86" s="122"/>
      <c r="AD86" s="138"/>
      <c r="AE86" s="126"/>
      <c r="AF86" s="126"/>
      <c r="AG86" s="128">
        <f>CONCATENATE(IF(AD86="SK Uljma","Uljma",""),IF(AD86="SK Mladost","Inđija",""),IF(AD86="SD Jedinstvo","Stara Pazova",""),IF(AD86="SD Pančevo 1813","Pančevo",""),IF(AD86="SD Vrbas","Vrbas",""),IF(AD86="SD Bečkerek 1825","Zrenjanin",""),IF(AD86="SK Tatra","Kisač",""),IF(AD86="SK Partizan","Čortanovci",""),IF(AD86="SD Novi Sad 1790","Novi Sad",""),IF(AD86="SK Živko Relić Zuc","Sremska Mitrovica",""),IF(AD86="SK Black Horse","Sombor",""),IF(AD86="SD Stražilovo","Sremski Karlovci",""),IF(AD86="SK Tisa","Adorjan",""),IF(AD86="SD Kikinda","Kikinda",""),IF(AD86="SD 7 Juli","Odžaci",""),IF(AD86="SD Odbrana","Bela Crkva",""),IF(AD86="SK Hajduk","Kula",""),IF(AD86="SK Novolin","Novi Sad",""),IF(AD86="SK Vinogradar","Ledinci",""),IF(AD86="ISD Strelac","Novi Sad",""))</f>
      </c>
      <c r="AH86" s="129"/>
      <c r="AI86" s="129"/>
      <c r="AJ86" s="129"/>
      <c r="AK86" s="129"/>
      <c r="AL86" s="129"/>
      <c r="AM86" s="130"/>
      <c r="AN86" s="122"/>
      <c r="AO86" s="138"/>
      <c r="AP86" s="128"/>
      <c r="AQ86" s="128">
        <f>CONCATENATE(IF(AO86="SK Uljma","Uljma",""),IF(AO86="SK Mladost","Inđija",""),IF(AO86="SD Jedinstvo","Stara Pazova",""),IF(AO86="SD Pančevo 1813","Pančevo",""),IF(AO86="SD Vrbas","Vrbas",""),IF(AO86="SD Bečkerek 1825","Zrenjanin",""),IF(AO86="SK Tatra","Kisač",""),IF(AO86="SK Partizan","Čortanovci",""),IF(AO86="SD Novi Sad 1790","Novi Sad",""),IF(AO86="SK Živko Relić Zuc","Sremska Mitrovica",""),IF(AO86="SK Black Horse","Sombor",""),IF(AO86="SD Stražilovo","Sremski Karlovci",""),IF(AO86="SK Tisa","Adorjan",""),IF(AO86="SD Kikinda","Kikinda",""),IF(AO86="SD 7 Juli","Odžaci",""),IF(AO86="SD Odbrana","Bela Crkva",""),IF(AO86="SK Hajduk","Kula",""),IF(AO86="SK Novolin","Novi Sad",""),IF(AO86="SK Vinogradar","Ledinci",""),IF(AO86="ISD Strelac","Novi Sad",""))</f>
      </c>
      <c r="AR86" s="128"/>
      <c r="AS86" s="128"/>
      <c r="AT86" s="128"/>
      <c r="AU86" s="128"/>
      <c r="AV86" s="131"/>
      <c r="AX86" s="122"/>
      <c r="AY86" s="138"/>
      <c r="AZ86" s="128"/>
      <c r="BA86" s="128">
        <f>CONCATENATE(IF(AY86="SK Uljma","Uljma",""),IF(AY86="SK Mladost","Inđija",""),IF(AY86="SD Jedinstvo","Stara Pazova",""),IF(AY86="SD Pančevo 1813","Pančevo",""),IF(AY86="SD Vrbas","Vrbas",""),IF(AY86="SD Bečkerek 1825","Zrenjanin",""),IF(AY86="SK Tatra","Kisač",""),IF(AY86="SK Partizan","Čortanovci",""),IF(AY86="SD Novi Sad 1790","Novi Sad",""),IF(AY86="SK Živko Relić Zuc","Sremska Mitrovica",""),IF(AY86="SK Black Horse","Sombor",""),IF(AY86="SD Stražilovo","Sremski Karlovci",""),IF(AY86="SK Tisa","Adorjan",""),IF(AY86="SD Kikinda","Kikinda",""),IF(AY86="SD 7 Juli","Odžaci",""),IF(AY86="SD Odbrana","Bela Crkva",""),IF(AY86="SK Hajduk","Kula",""),IF(AY86="SK Novolin","Novi Sad",""),IF(AY86="SK Vinogradar","Ledinci",""),IF(AY86="ISD Strelac","Novi Sad",""))</f>
      </c>
      <c r="BB86" s="128"/>
      <c r="BC86" s="128"/>
      <c r="BD86" s="128"/>
      <c r="BE86" s="128"/>
      <c r="BF86" s="131"/>
    </row>
    <row r="87" spans="1:58" ht="15.75" customHeight="1" thickBot="1">
      <c r="A87" s="123"/>
      <c r="B87" s="34" t="s">
        <v>40</v>
      </c>
      <c r="C87" s="35" t="s">
        <v>35</v>
      </c>
      <c r="D87" s="36" t="s">
        <v>22</v>
      </c>
      <c r="E87" s="37" t="s">
        <v>21</v>
      </c>
      <c r="F87" s="46" t="s">
        <v>16</v>
      </c>
      <c r="G87" s="122">
        <f>SUM(F88+F89+F90)</f>
        <v>0</v>
      </c>
      <c r="I87" s="123"/>
      <c r="J87" s="34" t="s">
        <v>40</v>
      </c>
      <c r="K87" s="35" t="s">
        <v>35</v>
      </c>
      <c r="L87" s="36" t="s">
        <v>22</v>
      </c>
      <c r="M87" s="37" t="s">
        <v>21</v>
      </c>
      <c r="N87" s="46" t="s">
        <v>16</v>
      </c>
      <c r="O87" s="122">
        <f>SUM(N88+N89+N90)</f>
        <v>0</v>
      </c>
      <c r="R87" s="123"/>
      <c r="S87" s="34" t="s">
        <v>44</v>
      </c>
      <c r="T87" s="35" t="s">
        <v>35</v>
      </c>
      <c r="U87" s="36" t="s">
        <v>22</v>
      </c>
      <c r="V87" s="37" t="s">
        <v>21</v>
      </c>
      <c r="W87" s="36" t="s">
        <v>20</v>
      </c>
      <c r="X87" s="37" t="s">
        <v>19</v>
      </c>
      <c r="Y87" s="36" t="s">
        <v>18</v>
      </c>
      <c r="Z87" s="37" t="s">
        <v>17</v>
      </c>
      <c r="AA87" s="46" t="s">
        <v>16</v>
      </c>
      <c r="AB87" s="122">
        <f>SUM(AA88+AA89+AA90)</f>
        <v>0</v>
      </c>
      <c r="AC87" s="123"/>
      <c r="AD87" s="34" t="s">
        <v>44</v>
      </c>
      <c r="AE87" s="35" t="s">
        <v>35</v>
      </c>
      <c r="AF87" s="36" t="s">
        <v>22</v>
      </c>
      <c r="AG87" s="37" t="s">
        <v>21</v>
      </c>
      <c r="AH87" s="36" t="s">
        <v>20</v>
      </c>
      <c r="AI87" s="37" t="s">
        <v>19</v>
      </c>
      <c r="AJ87" s="36" t="s">
        <v>18</v>
      </c>
      <c r="AK87" s="37" t="s">
        <v>17</v>
      </c>
      <c r="AL87" s="46" t="s">
        <v>16</v>
      </c>
      <c r="AM87" s="122">
        <f>SUM(AL88+AL89+AL90)</f>
        <v>0</v>
      </c>
      <c r="AN87" s="123"/>
      <c r="AO87" s="11" t="s">
        <v>40</v>
      </c>
      <c r="AP87" s="12" t="s">
        <v>35</v>
      </c>
      <c r="AQ87" s="36" t="s">
        <v>22</v>
      </c>
      <c r="AR87" s="37" t="s">
        <v>21</v>
      </c>
      <c r="AS87" s="36" t="s">
        <v>20</v>
      </c>
      <c r="AT87" s="37" t="s">
        <v>19</v>
      </c>
      <c r="AU87" s="46" t="s">
        <v>16</v>
      </c>
      <c r="AV87" s="122">
        <f>SUM(AU88+AU89+AU90)</f>
        <v>0</v>
      </c>
      <c r="AX87" s="123"/>
      <c r="AY87" s="11" t="s">
        <v>40</v>
      </c>
      <c r="AZ87" s="12" t="s">
        <v>35</v>
      </c>
      <c r="BA87" s="36" t="s">
        <v>22</v>
      </c>
      <c r="BB87" s="37" t="s">
        <v>21</v>
      </c>
      <c r="BC87" s="36" t="s">
        <v>20</v>
      </c>
      <c r="BD87" s="37" t="s">
        <v>19</v>
      </c>
      <c r="BE87" s="46" t="s">
        <v>16</v>
      </c>
      <c r="BF87" s="122">
        <f>SUM(BE88+BE89+BE90)</f>
        <v>0</v>
      </c>
    </row>
    <row r="88" spans="1:58" ht="15.75" customHeight="1">
      <c r="A88" s="123"/>
      <c r="B88" s="4"/>
      <c r="C88" s="1"/>
      <c r="D88" s="81"/>
      <c r="E88" s="19"/>
      <c r="F88" s="64">
        <f>SUM(D88,E88)</f>
        <v>0</v>
      </c>
      <c r="G88" s="123"/>
      <c r="I88" s="123"/>
      <c r="J88" s="4"/>
      <c r="K88" s="1"/>
      <c r="L88" s="81"/>
      <c r="M88" s="19"/>
      <c r="N88" s="64">
        <f>SUM(L88,M88)</f>
        <v>0</v>
      </c>
      <c r="O88" s="123"/>
      <c r="R88" s="123"/>
      <c r="S88" s="39"/>
      <c r="T88" s="1"/>
      <c r="U88" s="33"/>
      <c r="V88" s="33"/>
      <c r="W88" s="33"/>
      <c r="X88" s="33"/>
      <c r="Y88" s="33"/>
      <c r="Z88" s="56"/>
      <c r="AA88" s="64">
        <f>SUM(U88:Z88)</f>
        <v>0</v>
      </c>
      <c r="AB88" s="132"/>
      <c r="AC88" s="123"/>
      <c r="AD88" s="4"/>
      <c r="AE88" s="1"/>
      <c r="AF88" s="21"/>
      <c r="AG88" s="16"/>
      <c r="AH88" s="15"/>
      <c r="AI88" s="15"/>
      <c r="AJ88" s="15"/>
      <c r="AK88" s="19"/>
      <c r="AL88" s="64">
        <f>SUM(AF88:AK88)</f>
        <v>0</v>
      </c>
      <c r="AM88" s="132"/>
      <c r="AN88" s="123"/>
      <c r="AO88" s="4"/>
      <c r="AP88" s="1"/>
      <c r="AQ88" s="21"/>
      <c r="AR88" s="16"/>
      <c r="AS88" s="15"/>
      <c r="AT88" s="19"/>
      <c r="AU88" s="64">
        <f>SUM(AQ88:AT88)</f>
        <v>0</v>
      </c>
      <c r="AV88" s="123"/>
      <c r="AX88" s="123"/>
      <c r="AY88" s="4"/>
      <c r="AZ88" s="1"/>
      <c r="BA88" s="21"/>
      <c r="BB88" s="16"/>
      <c r="BC88" s="15"/>
      <c r="BD88" s="19"/>
      <c r="BE88" s="64">
        <f>SUM(BA88:BD88)</f>
        <v>0</v>
      </c>
      <c r="BF88" s="123"/>
    </row>
    <row r="89" spans="1:58" ht="16.5" customHeight="1">
      <c r="A89" s="123"/>
      <c r="B89" s="5"/>
      <c r="C89" s="2"/>
      <c r="D89" s="82"/>
      <c r="E89" s="10"/>
      <c r="F89" s="65">
        <f>SUM(D89,E89)</f>
        <v>0</v>
      </c>
      <c r="G89" s="123"/>
      <c r="I89" s="123"/>
      <c r="J89" s="5"/>
      <c r="K89" s="2"/>
      <c r="L89" s="82"/>
      <c r="M89" s="10"/>
      <c r="N89" s="65">
        <f>SUM(L89,M89)</f>
        <v>0</v>
      </c>
      <c r="O89" s="123"/>
      <c r="R89" s="123"/>
      <c r="S89" s="5"/>
      <c r="T89" s="2"/>
      <c r="U89" s="22"/>
      <c r="V89" s="8"/>
      <c r="W89" s="7"/>
      <c r="X89" s="7"/>
      <c r="Y89" s="7"/>
      <c r="Z89" s="10"/>
      <c r="AA89" s="65">
        <f>SUM(U89:Z89)</f>
        <v>0</v>
      </c>
      <c r="AB89" s="132"/>
      <c r="AC89" s="123"/>
      <c r="AD89" s="5"/>
      <c r="AE89" s="2"/>
      <c r="AF89" s="22"/>
      <c r="AG89" s="8"/>
      <c r="AH89" s="7"/>
      <c r="AI89" s="7"/>
      <c r="AJ89" s="7"/>
      <c r="AK89" s="10"/>
      <c r="AL89" s="65">
        <f>SUM(AF89:AK89)</f>
        <v>0</v>
      </c>
      <c r="AM89" s="132"/>
      <c r="AN89" s="123"/>
      <c r="AO89" s="5"/>
      <c r="AP89" s="2"/>
      <c r="AQ89" s="22"/>
      <c r="AR89" s="8"/>
      <c r="AS89" s="7"/>
      <c r="AT89" s="10"/>
      <c r="AU89" s="65">
        <f>SUM(AQ89:AT89)</f>
        <v>0</v>
      </c>
      <c r="AV89" s="123"/>
      <c r="AX89" s="123"/>
      <c r="AY89" s="5"/>
      <c r="AZ89" s="2"/>
      <c r="BA89" s="22"/>
      <c r="BB89" s="8"/>
      <c r="BC89" s="7"/>
      <c r="BD89" s="10"/>
      <c r="BE89" s="65">
        <f>SUM(BA89:BD89)</f>
        <v>0</v>
      </c>
      <c r="BF89" s="123"/>
    </row>
    <row r="90" spans="1:58" ht="15.75" customHeight="1" thickBot="1">
      <c r="A90" s="124"/>
      <c r="B90" s="6"/>
      <c r="C90" s="3"/>
      <c r="D90" s="83"/>
      <c r="E90" s="20"/>
      <c r="F90" s="66">
        <f>SUM(D90,E90)</f>
        <v>0</v>
      </c>
      <c r="G90" s="124"/>
      <c r="I90" s="124"/>
      <c r="J90" s="6"/>
      <c r="K90" s="3"/>
      <c r="L90" s="83"/>
      <c r="M90" s="20"/>
      <c r="N90" s="66">
        <f>SUM(L90,M90)</f>
        <v>0</v>
      </c>
      <c r="O90" s="124"/>
      <c r="R90" s="124"/>
      <c r="S90" s="6"/>
      <c r="T90" s="3"/>
      <c r="U90" s="23"/>
      <c r="V90" s="18"/>
      <c r="W90" s="17"/>
      <c r="X90" s="17"/>
      <c r="Y90" s="17"/>
      <c r="Z90" s="20"/>
      <c r="AA90" s="66">
        <f>SUM(U90:Z90)</f>
        <v>0</v>
      </c>
      <c r="AB90" s="133"/>
      <c r="AC90" s="124"/>
      <c r="AD90" s="6"/>
      <c r="AE90" s="3"/>
      <c r="AF90" s="23"/>
      <c r="AG90" s="18"/>
      <c r="AH90" s="17"/>
      <c r="AI90" s="17"/>
      <c r="AJ90" s="17"/>
      <c r="AK90" s="20"/>
      <c r="AL90" s="66">
        <f>SUM(AF90:AK90)</f>
        <v>0</v>
      </c>
      <c r="AM90" s="133"/>
      <c r="AN90" s="124"/>
      <c r="AO90" s="6"/>
      <c r="AP90" s="3"/>
      <c r="AQ90" s="23"/>
      <c r="AR90" s="18"/>
      <c r="AS90" s="17"/>
      <c r="AT90" s="20"/>
      <c r="AU90" s="66">
        <f>SUM(AQ90:AT90)</f>
        <v>0</v>
      </c>
      <c r="AV90" s="124"/>
      <c r="AX90" s="124"/>
      <c r="AY90" s="6"/>
      <c r="AZ90" s="3"/>
      <c r="BA90" s="23"/>
      <c r="BB90" s="18"/>
      <c r="BC90" s="17"/>
      <c r="BD90" s="20"/>
      <c r="BE90" s="66">
        <f>SUM(BA90:BD90)</f>
        <v>0</v>
      </c>
      <c r="BF90" s="124"/>
    </row>
    <row r="91" spans="1:15" ht="16.5" customHeight="1" thickBot="1">
      <c r="A91" s="9"/>
      <c r="B91" s="84"/>
      <c r="C91" s="84"/>
      <c r="D91" s="24"/>
      <c r="E91" s="24"/>
      <c r="F91" s="71"/>
      <c r="G91" s="72"/>
      <c r="I91" s="9"/>
      <c r="J91" s="84"/>
      <c r="K91" s="84"/>
      <c r="L91" s="24"/>
      <c r="M91" s="24"/>
      <c r="N91" s="71"/>
      <c r="O91" s="72"/>
    </row>
    <row r="92" spans="1:58" ht="21.75" customHeight="1" thickBot="1">
      <c r="A92" s="122"/>
      <c r="B92" s="103"/>
      <c r="C92" s="128">
        <f>CONCATENATE(IF(B92="SK Uljma","Uljma",""),IF(B92="SK Mladost","Inđija",""),IF(B92="SD Jedinstvo","Stara Pazova",""),IF(B92="SD Pančevo 1813","Pančevo",""),IF(B92="SD Vrbas","Vrbas",""),IF(B92="SD Bečkerek 1825","Zrenjanin",""),IF(B92="SK Tatra","Kisač",""),IF(B92="SK Partizan","Čortanovci",""),IF(B92="SD Novi Sad 1790","Novi Sad",""),IF(B92="SK Živko Relić Zuc","Sremska Mitrovica",""),IF(B92="SK Black Horse","Sombor",""),IF(B92="SD Stražilovo","Sremski Karlovci",""),IF(B92="SK Tisa","Adorjan",""),IF(B92="SD Kikinda","Kikinda",""),IF(B92="SD 7 Juli","Odžaci",""),IF(B92="SD Odbrana","Bela Crkva",""),IF(B92="SK Hajduk","Kula",""),IF(B92="SK Novolin","Novi Sad",""),IF(B92="SK Vinogradar","Ledinci",""),IF(B92="ISD Strelac","Novi Sad",""))</f>
      </c>
      <c r="D92" s="128"/>
      <c r="E92" s="128"/>
      <c r="F92" s="128"/>
      <c r="G92" s="131"/>
      <c r="I92" s="122"/>
      <c r="J92" s="103"/>
      <c r="K92" s="128">
        <f>CONCATENATE(IF(J92="SK Uljma","Uljma",""),IF(J92="SK Mladost","Inđija",""),IF(J92="SD Jedinstvo","Stara Pazova",""),IF(J92="SD Pančevo 1813","Pančevo",""),IF(J92="SD Vrbas","Vrbas",""),IF(J92="SD Bečkerek 1825","Zrenjanin",""),IF(J92="SK Tatra","Kisač",""),IF(J92="SK Partizan","Čortanovci",""),IF(J92="SD Novi Sad 1790","Novi Sad",""),IF(J92="SK Živko Relić Zuc","Sremska Mitrovica",""),IF(J92="SK Black Horse","Sombor",""),IF(J92="SD Stražilovo","Sremski Karlovci",""),IF(J92="SK Tisa","Adorjan",""),IF(J92="SD Kikinda","Kikinda",""),IF(J92="SD 7 Juli","Odžaci",""),IF(J92="SD Odbrana","Bela Crkva",""),IF(J92="SK Hajduk","Kula",""),IF(J92="SK Novolin","Novi Sad",""),IF(J92="SK Vinogradar","Ledinci",""),IF(J92="ISD Strelac","Novi Sad",""))</f>
      </c>
      <c r="L92" s="128"/>
      <c r="M92" s="128"/>
      <c r="N92" s="128"/>
      <c r="O92" s="131"/>
      <c r="R92" s="122"/>
      <c r="S92" s="138"/>
      <c r="T92" s="126"/>
      <c r="U92" s="126"/>
      <c r="V92" s="128">
        <f>CONCATENATE(IF(S92="SK Uljma","Uljma",""),IF(S92="SK Mladost","Inđija",""),IF(S92="SD Jedinstvo","Stara Pazova",""),IF(S92="SD Pančevo 1813","Pančevo",""),IF(S92="SD Vrbas","Vrbas",""),IF(S92="SD Bečkerek 1825","Zrenjanin",""),IF(S92="SK Tatra","Kisač",""),IF(S92="SK Partizan","Čortanovci",""),IF(S92="SD Novi Sad 1790","Novi Sad",""),IF(S92="SK Živko Relić Zuc","Sremska Mitrovica",""),IF(S92="SK Black Horse","Sombor",""),IF(S92="SD Stražilovo","Sremski Karlovci",""),IF(S92="SK Tisa","Adorjan",""),IF(S92="SD Kikinda","Kikinda",""),IF(S92="SD 7 Juli","Odžaci",""),IF(S92="SD Odbrana","Bela Crkva",""),IF(S92="SK Hajduk","Kula",""),IF(S92="SK Novolin","Novi Sad",""),IF(S92="SK Vinogradar","Ledinci",""),IF(S92="ISD Strelac","Novi Sad",""))</f>
      </c>
      <c r="W92" s="129"/>
      <c r="X92" s="129"/>
      <c r="Y92" s="129"/>
      <c r="Z92" s="129"/>
      <c r="AA92" s="129"/>
      <c r="AB92" s="130"/>
      <c r="AC92" s="122"/>
      <c r="AD92" s="138"/>
      <c r="AE92" s="126"/>
      <c r="AF92" s="126"/>
      <c r="AG92" s="128">
        <f>CONCATENATE(IF(AD92="SK Uljma","Uljma",""),IF(AD92="SK Mladost","Inđija",""),IF(AD92="SD Jedinstvo","Stara Pazova",""),IF(AD92="SD Pančevo 1813","Pančevo",""),IF(AD92="SD Vrbas","Vrbas",""),IF(AD92="SD Bečkerek 1825","Zrenjanin",""),IF(AD92="SK Tatra","Kisač",""),IF(AD92="SK Partizan","Čortanovci",""),IF(AD92="SD Novi Sad 1790","Novi Sad",""),IF(AD92="SK Živko Relić Zuc","Sremska Mitrovica",""),IF(AD92="SK Black Horse","Sombor",""),IF(AD92="SD Stražilovo","Sremski Karlovci",""),IF(AD92="SK Tisa","Adorjan",""),IF(AD92="SD Kikinda","Kikinda",""),IF(AD92="SD 7 Juli","Odžaci",""),IF(AD92="SD Odbrana","Bela Crkva",""),IF(AD92="SK Hajduk","Kula",""),IF(AD92="SK Novolin","Novi Sad",""),IF(AD92="SK Vinogradar","Ledinci",""),IF(AD92="ISD Strelac","Novi Sad",""))</f>
      </c>
      <c r="AH92" s="129"/>
      <c r="AI92" s="129"/>
      <c r="AJ92" s="129"/>
      <c r="AK92" s="129"/>
      <c r="AL92" s="129"/>
      <c r="AM92" s="130"/>
      <c r="AN92" s="122"/>
      <c r="AO92" s="138"/>
      <c r="AP92" s="128"/>
      <c r="AQ92" s="128">
        <f>CONCATENATE(IF(AO92="SK Uljma","Uljma",""),IF(AO92="SK Mladost","Inđija",""),IF(AO92="SD Jedinstvo","Stara Pazova",""),IF(AO92="SD Pančevo 1813","Pančevo",""),IF(AO92="SD Vrbas","Vrbas",""),IF(AO92="SD Bečkerek 1825","Zrenjanin",""),IF(AO92="SK Tatra","Kisač",""),IF(AO92="SK Partizan","Čortanovci",""),IF(AO92="SD Novi Sad 1790","Novi Sad",""),IF(AO92="SK Živko Relić Zuc","Sremska Mitrovica",""),IF(AO92="SK Black Horse","Sombor",""),IF(AO92="SD Stražilovo","Sremski Karlovci",""),IF(AO92="SK Tisa","Adorjan",""),IF(AO92="SD Kikinda","Kikinda",""),IF(AO92="SD 7 Juli","Odžaci",""),IF(AO92="SD Odbrana","Bela Crkva",""),IF(AO92="SK Hajduk","Kula",""),IF(AO92="SK Novolin","Novi Sad",""),IF(AO92="SK Vinogradar","Ledinci",""),IF(AO92="ISD Strelac","Novi Sad",""))</f>
      </c>
      <c r="AR92" s="128"/>
      <c r="AS92" s="128"/>
      <c r="AT92" s="128"/>
      <c r="AU92" s="128"/>
      <c r="AV92" s="131"/>
      <c r="AX92" s="122"/>
      <c r="AY92" s="138"/>
      <c r="AZ92" s="128"/>
      <c r="BA92" s="128">
        <f>CONCATENATE(IF(AY92="SK Uljma","Uljma",""),IF(AY92="SK Mladost","Inđija",""),IF(AY92="SD Jedinstvo","Stara Pazova",""),IF(AY92="SD Pančevo 1813","Pančevo",""),IF(AY92="SD Vrbas","Vrbas",""),IF(AY92="SD Bečkerek 1825","Zrenjanin",""),IF(AY92="SK Tatra","Kisač",""),IF(AY92="SK Partizan","Čortanovci",""),IF(AY92="SD Novi Sad 1790","Novi Sad",""),IF(AY92="SK Živko Relić Zuc","Sremska Mitrovica",""),IF(AY92="SK Black Horse","Sombor",""),IF(AY92="SD Stražilovo","Sremski Karlovci",""),IF(AY92="SK Tisa","Adorjan",""),IF(AY92="SD Kikinda","Kikinda",""),IF(AY92="SD 7 Juli","Odžaci",""),IF(AY92="SD Odbrana","Bela Crkva",""),IF(AY92="SK Hajduk","Kula",""),IF(AY92="SK Novolin","Novi Sad",""),IF(AY92="SK Vinogradar","Ledinci",""),IF(AY92="ISD Strelac","Novi Sad",""))</f>
      </c>
      <c r="BB92" s="128"/>
      <c r="BC92" s="128"/>
      <c r="BD92" s="128"/>
      <c r="BE92" s="128"/>
      <c r="BF92" s="131"/>
    </row>
    <row r="93" spans="1:58" ht="21.75" customHeight="1" thickBot="1">
      <c r="A93" s="123"/>
      <c r="B93" s="34" t="s">
        <v>40</v>
      </c>
      <c r="C93" s="35" t="s">
        <v>35</v>
      </c>
      <c r="D93" s="36" t="s">
        <v>22</v>
      </c>
      <c r="E93" s="37" t="s">
        <v>21</v>
      </c>
      <c r="F93" s="46" t="s">
        <v>16</v>
      </c>
      <c r="G93" s="122">
        <f>SUM(F94+F95+F96)</f>
        <v>0</v>
      </c>
      <c r="I93" s="123"/>
      <c r="J93" s="34" t="s">
        <v>40</v>
      </c>
      <c r="K93" s="35" t="s">
        <v>35</v>
      </c>
      <c r="L93" s="36" t="s">
        <v>22</v>
      </c>
      <c r="M93" s="37" t="s">
        <v>21</v>
      </c>
      <c r="N93" s="46" t="s">
        <v>16</v>
      </c>
      <c r="O93" s="122">
        <f>SUM(N94+N95+N96)</f>
        <v>0</v>
      </c>
      <c r="R93" s="123"/>
      <c r="S93" s="34" t="s">
        <v>44</v>
      </c>
      <c r="T93" s="35" t="s">
        <v>35</v>
      </c>
      <c r="U93" s="36" t="s">
        <v>22</v>
      </c>
      <c r="V93" s="37" t="s">
        <v>21</v>
      </c>
      <c r="W93" s="36" t="s">
        <v>20</v>
      </c>
      <c r="X93" s="37" t="s">
        <v>19</v>
      </c>
      <c r="Y93" s="36" t="s">
        <v>18</v>
      </c>
      <c r="Z93" s="37" t="s">
        <v>17</v>
      </c>
      <c r="AA93" s="46" t="s">
        <v>16</v>
      </c>
      <c r="AB93" s="122">
        <f>SUM(AA94+AA95+AA96)</f>
        <v>0</v>
      </c>
      <c r="AC93" s="123"/>
      <c r="AD93" s="34" t="s">
        <v>44</v>
      </c>
      <c r="AE93" s="35" t="s">
        <v>35</v>
      </c>
      <c r="AF93" s="36" t="s">
        <v>22</v>
      </c>
      <c r="AG93" s="37" t="s">
        <v>21</v>
      </c>
      <c r="AH93" s="36" t="s">
        <v>20</v>
      </c>
      <c r="AI93" s="37" t="s">
        <v>19</v>
      </c>
      <c r="AJ93" s="36" t="s">
        <v>18</v>
      </c>
      <c r="AK93" s="37" t="s">
        <v>17</v>
      </c>
      <c r="AL93" s="46" t="s">
        <v>16</v>
      </c>
      <c r="AM93" s="122">
        <f>SUM(AL94+AL95+AL96)</f>
        <v>0</v>
      </c>
      <c r="AN93" s="123"/>
      <c r="AO93" s="11" t="s">
        <v>40</v>
      </c>
      <c r="AP93" s="12" t="s">
        <v>35</v>
      </c>
      <c r="AQ93" s="36" t="s">
        <v>22</v>
      </c>
      <c r="AR93" s="37" t="s">
        <v>21</v>
      </c>
      <c r="AS93" s="36" t="s">
        <v>20</v>
      </c>
      <c r="AT93" s="37" t="s">
        <v>19</v>
      </c>
      <c r="AU93" s="46" t="s">
        <v>16</v>
      </c>
      <c r="AV93" s="122">
        <f>SUM(AU94+AU95+AU96)</f>
        <v>0</v>
      </c>
      <c r="AX93" s="123"/>
      <c r="AY93" s="11" t="s">
        <v>40</v>
      </c>
      <c r="AZ93" s="12" t="s">
        <v>35</v>
      </c>
      <c r="BA93" s="36" t="s">
        <v>22</v>
      </c>
      <c r="BB93" s="37" t="s">
        <v>21</v>
      </c>
      <c r="BC93" s="36" t="s">
        <v>20</v>
      </c>
      <c r="BD93" s="37" t="s">
        <v>19</v>
      </c>
      <c r="BE93" s="46" t="s">
        <v>16</v>
      </c>
      <c r="BF93" s="122">
        <f>SUM(BE94+BE95+BE96)</f>
        <v>0</v>
      </c>
    </row>
    <row r="94" spans="1:58" ht="21.75" customHeight="1">
      <c r="A94" s="123"/>
      <c r="B94" s="4"/>
      <c r="C94" s="1"/>
      <c r="D94" s="81"/>
      <c r="E94" s="19"/>
      <c r="F94" s="64">
        <f>SUM(D94,E94)</f>
        <v>0</v>
      </c>
      <c r="G94" s="123"/>
      <c r="I94" s="123"/>
      <c r="J94" s="4"/>
      <c r="K94" s="1"/>
      <c r="L94" s="81"/>
      <c r="M94" s="19"/>
      <c r="N94" s="64">
        <f>SUM(L94,M94)</f>
        <v>0</v>
      </c>
      <c r="O94" s="123"/>
      <c r="R94" s="123"/>
      <c r="S94" s="39"/>
      <c r="T94" s="1"/>
      <c r="U94" s="33"/>
      <c r="V94" s="33"/>
      <c r="W94" s="33"/>
      <c r="X94" s="33"/>
      <c r="Y94" s="33"/>
      <c r="Z94" s="56"/>
      <c r="AA94" s="64">
        <f>SUM(U94:Z94)</f>
        <v>0</v>
      </c>
      <c r="AB94" s="132"/>
      <c r="AC94" s="123"/>
      <c r="AD94" s="4"/>
      <c r="AE94" s="1"/>
      <c r="AF94" s="21"/>
      <c r="AG94" s="16"/>
      <c r="AH94" s="15"/>
      <c r="AI94" s="15"/>
      <c r="AJ94" s="15"/>
      <c r="AK94" s="19"/>
      <c r="AL94" s="64">
        <f>SUM(AF94:AK94)</f>
        <v>0</v>
      </c>
      <c r="AM94" s="132"/>
      <c r="AN94" s="123"/>
      <c r="AO94" s="4"/>
      <c r="AP94" s="1"/>
      <c r="AQ94" s="21"/>
      <c r="AR94" s="16"/>
      <c r="AS94" s="15"/>
      <c r="AT94" s="19"/>
      <c r="AU94" s="64">
        <f>SUM(AQ94:AT94)</f>
        <v>0</v>
      </c>
      <c r="AV94" s="123"/>
      <c r="AX94" s="123"/>
      <c r="AY94" s="4"/>
      <c r="AZ94" s="1"/>
      <c r="BA94" s="21"/>
      <c r="BB94" s="16"/>
      <c r="BC94" s="15"/>
      <c r="BD94" s="19"/>
      <c r="BE94" s="64">
        <f>SUM(BA94:BD94)</f>
        <v>0</v>
      </c>
      <c r="BF94" s="123"/>
    </row>
    <row r="95" spans="1:58" ht="16.5" customHeight="1">
      <c r="A95" s="123"/>
      <c r="B95" s="5"/>
      <c r="C95" s="2"/>
      <c r="D95" s="82"/>
      <c r="E95" s="10"/>
      <c r="F95" s="65">
        <f>SUM(D95,E95)</f>
        <v>0</v>
      </c>
      <c r="G95" s="123"/>
      <c r="I95" s="123"/>
      <c r="J95" s="5"/>
      <c r="K95" s="2"/>
      <c r="L95" s="82"/>
      <c r="M95" s="10"/>
      <c r="N95" s="65">
        <f>SUM(L95,M95)</f>
        <v>0</v>
      </c>
      <c r="O95" s="123"/>
      <c r="R95" s="123"/>
      <c r="S95" s="5"/>
      <c r="T95" s="2"/>
      <c r="U95" s="22"/>
      <c r="V95" s="8"/>
      <c r="W95" s="7"/>
      <c r="X95" s="7"/>
      <c r="Y95" s="7"/>
      <c r="Z95" s="10"/>
      <c r="AA95" s="65">
        <f>SUM(U95:Z95)</f>
        <v>0</v>
      </c>
      <c r="AB95" s="132"/>
      <c r="AC95" s="123"/>
      <c r="AD95" s="5"/>
      <c r="AE95" s="2"/>
      <c r="AF95" s="22"/>
      <c r="AG95" s="8"/>
      <c r="AH95" s="7"/>
      <c r="AI95" s="7"/>
      <c r="AJ95" s="7"/>
      <c r="AK95" s="10"/>
      <c r="AL95" s="65">
        <f>SUM(AF95:AK95)</f>
        <v>0</v>
      </c>
      <c r="AM95" s="132"/>
      <c r="AN95" s="123"/>
      <c r="AO95" s="5"/>
      <c r="AP95" s="2"/>
      <c r="AQ95" s="22"/>
      <c r="AR95" s="8"/>
      <c r="AS95" s="7"/>
      <c r="AT95" s="10"/>
      <c r="AU95" s="65">
        <f>SUM(AQ95:AT95)</f>
        <v>0</v>
      </c>
      <c r="AV95" s="123"/>
      <c r="AX95" s="123"/>
      <c r="AY95" s="5"/>
      <c r="AZ95" s="2"/>
      <c r="BA95" s="22"/>
      <c r="BB95" s="8"/>
      <c r="BC95" s="7"/>
      <c r="BD95" s="10"/>
      <c r="BE95" s="65">
        <f>SUM(BA95:BD95)</f>
        <v>0</v>
      </c>
      <c r="BF95" s="123"/>
    </row>
    <row r="96" spans="1:58" ht="16.5" customHeight="1" thickBot="1">
      <c r="A96" s="124"/>
      <c r="B96" s="6"/>
      <c r="C96" s="3"/>
      <c r="D96" s="83"/>
      <c r="E96" s="20"/>
      <c r="F96" s="66">
        <f>SUM(D96,E96)</f>
        <v>0</v>
      </c>
      <c r="G96" s="124"/>
      <c r="I96" s="124"/>
      <c r="J96" s="6"/>
      <c r="K96" s="3"/>
      <c r="L96" s="83"/>
      <c r="M96" s="20"/>
      <c r="N96" s="66">
        <f>SUM(L96,M96)</f>
        <v>0</v>
      </c>
      <c r="O96" s="124"/>
      <c r="R96" s="124"/>
      <c r="S96" s="6"/>
      <c r="T96" s="3"/>
      <c r="U96" s="23"/>
      <c r="V96" s="18"/>
      <c r="W96" s="17"/>
      <c r="X96" s="17"/>
      <c r="Y96" s="17"/>
      <c r="Z96" s="20"/>
      <c r="AA96" s="66">
        <f>SUM(U96:Z96)</f>
        <v>0</v>
      </c>
      <c r="AB96" s="133"/>
      <c r="AC96" s="124"/>
      <c r="AD96" s="6"/>
      <c r="AE96" s="3"/>
      <c r="AF96" s="23"/>
      <c r="AG96" s="18"/>
      <c r="AH96" s="17"/>
      <c r="AI96" s="17"/>
      <c r="AJ96" s="17"/>
      <c r="AK96" s="20"/>
      <c r="AL96" s="66">
        <f>SUM(AF96:AK96)</f>
        <v>0</v>
      </c>
      <c r="AM96" s="133"/>
      <c r="AN96" s="124"/>
      <c r="AO96" s="6"/>
      <c r="AP96" s="3"/>
      <c r="AQ96" s="23"/>
      <c r="AR96" s="18"/>
      <c r="AS96" s="17"/>
      <c r="AT96" s="20"/>
      <c r="AU96" s="66">
        <f>SUM(AQ96:AT96)</f>
        <v>0</v>
      </c>
      <c r="AV96" s="124"/>
      <c r="AX96" s="124"/>
      <c r="AY96" s="6"/>
      <c r="AZ96" s="3"/>
      <c r="BA96" s="23"/>
      <c r="BB96" s="18"/>
      <c r="BC96" s="17"/>
      <c r="BD96" s="20"/>
      <c r="BE96" s="66">
        <f>SUM(BA96:BD96)</f>
        <v>0</v>
      </c>
      <c r="BF96" s="124"/>
    </row>
    <row r="97" spans="1:58" ht="15.75" customHeight="1" thickBot="1">
      <c r="A97" s="84"/>
      <c r="B97" s="84"/>
      <c r="C97" s="84"/>
      <c r="D97" s="84"/>
      <c r="E97" s="84"/>
      <c r="F97" s="84"/>
      <c r="G97" s="84"/>
      <c r="I97" s="84"/>
      <c r="J97" s="84"/>
      <c r="K97" s="84"/>
      <c r="L97" s="84"/>
      <c r="M97" s="84"/>
      <c r="N97" s="84"/>
      <c r="O97" s="84"/>
      <c r="R97" s="125" t="s">
        <v>47</v>
      </c>
      <c r="S97" s="139"/>
      <c r="T97" s="139"/>
      <c r="U97" s="139"/>
      <c r="V97" s="139"/>
      <c r="W97" s="139"/>
      <c r="X97" s="139"/>
      <c r="Y97" s="139"/>
      <c r="Z97" s="139"/>
      <c r="AA97" s="139"/>
      <c r="AB97" s="140"/>
      <c r="AC97" s="125" t="s">
        <v>48</v>
      </c>
      <c r="AD97" s="139"/>
      <c r="AE97" s="139"/>
      <c r="AF97" s="139"/>
      <c r="AG97" s="139"/>
      <c r="AH97" s="139"/>
      <c r="AI97" s="139"/>
      <c r="AJ97" s="139"/>
      <c r="AK97" s="139"/>
      <c r="AL97" s="139"/>
      <c r="AM97" s="140"/>
      <c r="AN97" s="125" t="s">
        <v>49</v>
      </c>
      <c r="AO97" s="139"/>
      <c r="AP97" s="139"/>
      <c r="AQ97" s="139"/>
      <c r="AR97" s="139"/>
      <c r="AS97" s="139"/>
      <c r="AT97" s="139"/>
      <c r="AU97" s="139"/>
      <c r="AV97" s="140"/>
      <c r="AX97" s="125" t="s">
        <v>50</v>
      </c>
      <c r="AY97" s="139"/>
      <c r="AZ97" s="139"/>
      <c r="BA97" s="139"/>
      <c r="BB97" s="139"/>
      <c r="BC97" s="139"/>
      <c r="BD97" s="139"/>
      <c r="BE97" s="139"/>
      <c r="BF97" s="140"/>
    </row>
    <row r="98" spans="1:15" ht="16.5" customHeight="1" thickBot="1">
      <c r="A98" s="122"/>
      <c r="B98" s="103"/>
      <c r="C98" s="128">
        <f>CONCATENATE(IF(B98="SK Uljma","Uljma",""),IF(B98="SK Mladost","Inđija",""),IF(B98="SD Jedinstvo","Stara Pazova",""),IF(B98="SD Pančevo 1813","Pančevo",""),IF(B98="SD Vrbas","Vrbas",""),IF(B98="SD Bečkerek 1825","Zrenjanin",""),IF(B98="SK Tatra","Kisač",""),IF(B98="SK Partizan","Čortanovci",""),IF(B98="SD Novi Sad 1790","Novi Sad",""),IF(B98="SK Živko Relić Zuc","Sremska Mitrovica",""),IF(B98="SK Black Horse","Sombor",""),IF(B98="SD Stražilovo","Sremski Karlovci",""),IF(B98="SK Tisa","Adorjan",""),IF(B98="SD Kikinda","Kikinda",""),IF(B98="SD 7 Juli","Odžaci",""),IF(B98="SD Odbrana","Bela Crkva",""),IF(B98="SK Hajduk","Kula",""),IF(B98="SK Novolin","Novi Sad",""),IF(B98="SK Vinogradar","Ledinci",""),IF(B98="ISD Strelac","Novi Sad",""))</f>
      </c>
      <c r="D98" s="128"/>
      <c r="E98" s="128"/>
      <c r="F98" s="128"/>
      <c r="G98" s="131"/>
      <c r="I98" s="122"/>
      <c r="J98" s="103"/>
      <c r="K98" s="128">
        <f>CONCATENATE(IF(J98="SK Uljma","Uljma",""),IF(J98="SK Mladost","Inđija",""),IF(J98="SD Jedinstvo","Stara Pazova",""),IF(J98="SD Pančevo 1813","Pančevo",""),IF(J98="SD Vrbas","Vrbas",""),IF(J98="SD Bečkerek 1825","Zrenjanin",""),IF(J98="SK Tatra","Kisač",""),IF(J98="SK Partizan","Čortanovci",""),IF(J98="SD Novi Sad 1790","Novi Sad",""),IF(J98="SK Živko Relić Zuc","Sremska Mitrovica",""),IF(J98="SK Black Horse","Sombor",""),IF(J98="SD Stražilovo","Sremski Karlovci",""),IF(J98="SK Tisa","Adorjan",""),IF(J98="SD Kikinda","Kikinda",""),IF(J98="SD 7 Juli","Odžaci",""),IF(J98="SD Odbrana","Bela Crkva",""),IF(J98="SK Hajduk","Kula",""),IF(J98="SK Novolin","Novi Sad",""),IF(J98="SK Vinogradar","Ledinci",""),IF(J98="ISD Strelac","Novi Sad",""))</f>
      </c>
      <c r="L98" s="128"/>
      <c r="M98" s="128"/>
      <c r="N98" s="128"/>
      <c r="O98" s="131"/>
    </row>
    <row r="99" spans="1:58" ht="16.5" customHeight="1" thickBot="1">
      <c r="A99" s="123"/>
      <c r="B99" s="34" t="s">
        <v>40</v>
      </c>
      <c r="C99" s="35" t="s">
        <v>35</v>
      </c>
      <c r="D99" s="36" t="s">
        <v>22</v>
      </c>
      <c r="E99" s="37" t="s">
        <v>21</v>
      </c>
      <c r="F99" s="46" t="s">
        <v>16</v>
      </c>
      <c r="G99" s="122">
        <f>SUM(F100+F101+F102)</f>
        <v>0</v>
      </c>
      <c r="I99" s="123"/>
      <c r="J99" s="34" t="s">
        <v>40</v>
      </c>
      <c r="K99" s="35" t="s">
        <v>35</v>
      </c>
      <c r="L99" s="36" t="s">
        <v>22</v>
      </c>
      <c r="M99" s="37" t="s">
        <v>21</v>
      </c>
      <c r="N99" s="46" t="s">
        <v>16</v>
      </c>
      <c r="O99" s="122">
        <f>SUM(N100+N101+N102)</f>
        <v>0</v>
      </c>
      <c r="R99" s="122"/>
      <c r="S99" s="138"/>
      <c r="T99" s="126"/>
      <c r="U99" s="126"/>
      <c r="V99" s="128">
        <f>CONCATENATE(IF(S99="SK Uljma","Uljma",""),IF(S99="SK Mladost","Inđija",""),IF(S99="SD Jedinstvo","Stara Pazova",""),IF(S99="SD Pančevo 1813","Pančevo",""),IF(S99="SD Vrbas","Vrbas",""),IF(S99="SD Bečkerek 1825","Zrenjanin",""),IF(S99="SK Tatra","Kisač",""),IF(S99="SK Partizan","Čortanovci",""),IF(S99="SD Novi Sad 1790","Novi Sad",""),IF(S99="SK Živko Relić Zuc","Sremska Mitrovica",""),IF(S99="SK Black Horse","Sombor",""),IF(S99="SD Stražilovo","Sremski Karlovci",""),IF(S99="SK Tisa","Adorjan",""),IF(S99="SD Kikinda","Kikinda",""),IF(S99="SD 7 Juli","Odžaci",""),IF(S99="SD Odbrana","Bela Crkva",""),IF(S99="SK Hajduk","Kula",""),IF(S99="SK Novolin","Novi Sad",""),IF(S99="SK Vinogradar","Ledinci",""),IF(S99="ISD Strelac","Novi Sad",""))</f>
      </c>
      <c r="W99" s="129"/>
      <c r="X99" s="129"/>
      <c r="Y99" s="129"/>
      <c r="Z99" s="129"/>
      <c r="AA99" s="129"/>
      <c r="AB99" s="130"/>
      <c r="AC99" s="122"/>
      <c r="AD99" s="138"/>
      <c r="AE99" s="126"/>
      <c r="AF99" s="126"/>
      <c r="AG99" s="128">
        <f>CONCATENATE(IF(AD99="SK Uljma","Uljma",""),IF(AD99="SK Mladost","Inđija",""),IF(AD99="SD Jedinstvo","Stara Pazova",""),IF(AD99="SD Pančevo 1813","Pančevo",""),IF(AD99="SD Vrbas","Vrbas",""),IF(AD99="SD Bečkerek 1825","Zrenjanin",""),IF(AD99="SK Tatra","Kisač",""),IF(AD99="SK Partizan","Čortanovci",""),IF(AD99="SD Novi Sad 1790","Novi Sad",""),IF(AD99="SK Živko Relić Zuc","Sremska Mitrovica",""),IF(AD99="SK Black Horse","Sombor",""),IF(AD99="SD Stražilovo","Sremski Karlovci",""),IF(AD99="SK Tisa","Adorjan",""),IF(AD99="SD Kikinda","Kikinda",""),IF(AD99="SD 7 Juli","Odžaci",""),IF(AD99="SD Odbrana","Bela Crkva",""),IF(AD99="SK Hajduk","Kula",""),IF(AD99="SK Novolin","Novi Sad",""),IF(AD99="SK Vinogradar","Ledinci",""),IF(AD99="ISD Strelac","Novi Sad",""))</f>
      </c>
      <c r="AH99" s="129"/>
      <c r="AI99" s="129"/>
      <c r="AJ99" s="129"/>
      <c r="AK99" s="129"/>
      <c r="AL99" s="129"/>
      <c r="AM99" s="130"/>
      <c r="AN99" s="122"/>
      <c r="AO99" s="138"/>
      <c r="AP99" s="128"/>
      <c r="AQ99" s="128">
        <f>CONCATENATE(IF(AO99="SK Uljma","Uljma",""),IF(AO99="SK Mladost","Inđija",""),IF(AO99="SD Jedinstvo","Stara Pazova",""),IF(AO99="SD Pančevo 1813","Pančevo",""),IF(AO99="SD Vrbas","Vrbas",""),IF(AO99="SD Bečkerek 1825","Zrenjanin",""),IF(AO99="SK Tatra","Kisač",""),IF(AO99="SK Partizan","Čortanovci",""),IF(AO99="SD Novi Sad 1790","Novi Sad",""),IF(AO99="SK Živko Relić Zuc","Sremska Mitrovica",""),IF(AO99="SK Black Horse","Sombor",""),IF(AO99="SD Stražilovo","Sremski Karlovci",""),IF(AO99="SK Tisa","Adorjan",""),IF(AO99="SD Kikinda","Kikinda",""),IF(AO99="SD 7 Juli","Odžaci",""),IF(AO99="SD Odbrana","Bela Crkva",""),IF(AO99="SK Hajduk","Kula",""),IF(AO99="SK Novolin","Novi Sad",""),IF(AO99="SK Vinogradar","Ledinci",""),IF(AO99="ISD Strelac","Novi Sad",""))</f>
      </c>
      <c r="AR99" s="128"/>
      <c r="AS99" s="128"/>
      <c r="AT99" s="128"/>
      <c r="AU99" s="128"/>
      <c r="AV99" s="131"/>
      <c r="AX99" s="122"/>
      <c r="AY99" s="138"/>
      <c r="AZ99" s="128"/>
      <c r="BA99" s="128">
        <f>CONCATENATE(IF(AY99="SK Uljma","Uljma",""),IF(AY99="SK Mladost","Inđija",""),IF(AY99="SD Jedinstvo","Stara Pazova",""),IF(AY99="SD Pančevo 1813","Pančevo",""),IF(AY99="SD Vrbas","Vrbas",""),IF(AY99="SD Bečkerek 1825","Zrenjanin",""),IF(AY99="SK Tatra","Kisač",""),IF(AY99="SK Partizan","Čortanovci",""),IF(AY99="SD Novi Sad 1790","Novi Sad",""),IF(AY99="SK Živko Relić Zuc","Sremska Mitrovica",""),IF(AY99="SK Black Horse","Sombor",""),IF(AY99="SD Stražilovo","Sremski Karlovci",""),IF(AY99="SK Tisa","Adorjan",""),IF(AY99="SD Kikinda","Kikinda",""),IF(AY99="SD 7 Juli","Odžaci",""),IF(AY99="SD Odbrana","Bela Crkva",""),IF(AY99="SK Hajduk","Kula",""),IF(AY99="SK Novolin","Novi Sad",""),IF(AY99="SK Vinogradar","Ledinci",""),IF(AY99="ISD Strelac","Novi Sad",""))</f>
      </c>
      <c r="BB99" s="128"/>
      <c r="BC99" s="128"/>
      <c r="BD99" s="128"/>
      <c r="BE99" s="128"/>
      <c r="BF99" s="131"/>
    </row>
    <row r="100" spans="1:58" ht="15" customHeight="1" thickBot="1">
      <c r="A100" s="123"/>
      <c r="B100" s="4"/>
      <c r="C100" s="1"/>
      <c r="D100" s="81"/>
      <c r="E100" s="19"/>
      <c r="F100" s="64">
        <f>SUM(D100,E100)</f>
        <v>0</v>
      </c>
      <c r="G100" s="123"/>
      <c r="I100" s="123"/>
      <c r="J100" s="4"/>
      <c r="K100" s="1"/>
      <c r="L100" s="81"/>
      <c r="M100" s="19"/>
      <c r="N100" s="64">
        <f>SUM(L100,M100)</f>
        <v>0</v>
      </c>
      <c r="O100" s="123"/>
      <c r="R100" s="123"/>
      <c r="S100" s="34" t="s">
        <v>44</v>
      </c>
      <c r="T100" s="35" t="s">
        <v>35</v>
      </c>
      <c r="U100" s="36" t="s">
        <v>22</v>
      </c>
      <c r="V100" s="37" t="s">
        <v>21</v>
      </c>
      <c r="W100" s="36" t="s">
        <v>20</v>
      </c>
      <c r="X100" s="37" t="s">
        <v>19</v>
      </c>
      <c r="Y100" s="36" t="s">
        <v>18</v>
      </c>
      <c r="Z100" s="37" t="s">
        <v>17</v>
      </c>
      <c r="AA100" s="46" t="s">
        <v>16</v>
      </c>
      <c r="AB100" s="122">
        <f>SUM(AA101+AA102+AA103)</f>
        <v>0</v>
      </c>
      <c r="AC100" s="123"/>
      <c r="AD100" s="34" t="s">
        <v>44</v>
      </c>
      <c r="AE100" s="35" t="s">
        <v>35</v>
      </c>
      <c r="AF100" s="36" t="s">
        <v>22</v>
      </c>
      <c r="AG100" s="37" t="s">
        <v>21</v>
      </c>
      <c r="AH100" s="36" t="s">
        <v>20</v>
      </c>
      <c r="AI100" s="37" t="s">
        <v>19</v>
      </c>
      <c r="AJ100" s="36" t="s">
        <v>18</v>
      </c>
      <c r="AK100" s="37" t="s">
        <v>17</v>
      </c>
      <c r="AL100" s="46" t="s">
        <v>16</v>
      </c>
      <c r="AM100" s="122">
        <f>SUM(AL101+AL102+AL103)</f>
        <v>0</v>
      </c>
      <c r="AN100" s="123"/>
      <c r="AO100" s="11" t="s">
        <v>40</v>
      </c>
      <c r="AP100" s="12" t="s">
        <v>35</v>
      </c>
      <c r="AQ100" s="13" t="s">
        <v>22</v>
      </c>
      <c r="AR100" s="14" t="s">
        <v>21</v>
      </c>
      <c r="AS100" s="13" t="s">
        <v>20</v>
      </c>
      <c r="AT100" s="14" t="s">
        <v>19</v>
      </c>
      <c r="AU100" s="45" t="s">
        <v>16</v>
      </c>
      <c r="AV100" s="122">
        <f>SUM(AU101+AU102+AU103)</f>
        <v>0</v>
      </c>
      <c r="AX100" s="123"/>
      <c r="AY100" s="11" t="s">
        <v>40</v>
      </c>
      <c r="AZ100" s="12" t="s">
        <v>35</v>
      </c>
      <c r="BA100" s="13" t="s">
        <v>22</v>
      </c>
      <c r="BB100" s="14" t="s">
        <v>21</v>
      </c>
      <c r="BC100" s="13" t="s">
        <v>20</v>
      </c>
      <c r="BD100" s="14" t="s">
        <v>19</v>
      </c>
      <c r="BE100" s="45" t="s">
        <v>16</v>
      </c>
      <c r="BF100" s="122">
        <f>SUM(BE101+BE102+BE103)</f>
        <v>0</v>
      </c>
    </row>
    <row r="101" spans="1:58" ht="15.75" customHeight="1">
      <c r="A101" s="123"/>
      <c r="B101" s="5"/>
      <c r="C101" s="2"/>
      <c r="D101" s="82"/>
      <c r="E101" s="10"/>
      <c r="F101" s="65">
        <f>SUM(D101,E101)</f>
        <v>0</v>
      </c>
      <c r="G101" s="123"/>
      <c r="I101" s="123"/>
      <c r="J101" s="5"/>
      <c r="K101" s="2"/>
      <c r="L101" s="82"/>
      <c r="M101" s="10"/>
      <c r="N101" s="65">
        <f>SUM(L101,M101)</f>
        <v>0</v>
      </c>
      <c r="O101" s="123"/>
      <c r="R101" s="123"/>
      <c r="S101" s="39"/>
      <c r="T101" s="1"/>
      <c r="U101" s="33"/>
      <c r="V101" s="33"/>
      <c r="W101" s="33"/>
      <c r="X101" s="33"/>
      <c r="Y101" s="33"/>
      <c r="Z101" s="56"/>
      <c r="AA101" s="64">
        <f>SUM(U101:Z101)</f>
        <v>0</v>
      </c>
      <c r="AB101" s="132"/>
      <c r="AC101" s="123"/>
      <c r="AD101" s="39"/>
      <c r="AE101" s="1"/>
      <c r="AF101" s="33"/>
      <c r="AG101" s="33"/>
      <c r="AH101" s="33"/>
      <c r="AI101" s="33"/>
      <c r="AJ101" s="33"/>
      <c r="AK101" s="56"/>
      <c r="AL101" s="64">
        <f>SUM(AF101:AK101)</f>
        <v>0</v>
      </c>
      <c r="AM101" s="132"/>
      <c r="AN101" s="123"/>
      <c r="AO101" s="4"/>
      <c r="AP101" s="1"/>
      <c r="AQ101" s="21"/>
      <c r="AR101" s="16"/>
      <c r="AS101" s="15"/>
      <c r="AT101" s="19"/>
      <c r="AU101" s="64">
        <f>SUM(AQ101:AT101)</f>
        <v>0</v>
      </c>
      <c r="AV101" s="123"/>
      <c r="AX101" s="123"/>
      <c r="AY101" s="4"/>
      <c r="AZ101" s="1"/>
      <c r="BA101" s="21"/>
      <c r="BB101" s="16"/>
      <c r="BC101" s="15"/>
      <c r="BD101" s="19"/>
      <c r="BE101" s="64">
        <f>SUM(BA101:BD101)</f>
        <v>0</v>
      </c>
      <c r="BF101" s="123"/>
    </row>
    <row r="102" spans="1:58" ht="16.5" customHeight="1" thickBot="1">
      <c r="A102" s="124"/>
      <c r="B102" s="6"/>
      <c r="C102" s="3"/>
      <c r="D102" s="83"/>
      <c r="E102" s="20"/>
      <c r="F102" s="66">
        <f>SUM(D102,E102)</f>
        <v>0</v>
      </c>
      <c r="G102" s="124"/>
      <c r="I102" s="124"/>
      <c r="J102" s="6"/>
      <c r="K102" s="3"/>
      <c r="L102" s="83"/>
      <c r="M102" s="20"/>
      <c r="N102" s="66">
        <f>SUM(L102,M102)</f>
        <v>0</v>
      </c>
      <c r="O102" s="124"/>
      <c r="R102" s="123"/>
      <c r="S102" s="5"/>
      <c r="T102" s="2"/>
      <c r="U102" s="22"/>
      <c r="V102" s="8"/>
      <c r="W102" s="7"/>
      <c r="X102" s="7"/>
      <c r="Y102" s="7"/>
      <c r="Z102" s="10"/>
      <c r="AA102" s="65">
        <f>SUM(U102:Z102)</f>
        <v>0</v>
      </c>
      <c r="AB102" s="132"/>
      <c r="AC102" s="123"/>
      <c r="AD102" s="5"/>
      <c r="AE102" s="2"/>
      <c r="AF102" s="22"/>
      <c r="AG102" s="8"/>
      <c r="AH102" s="7"/>
      <c r="AI102" s="7"/>
      <c r="AJ102" s="7"/>
      <c r="AK102" s="10"/>
      <c r="AL102" s="65">
        <f>SUM(AF102:AK102)</f>
        <v>0</v>
      </c>
      <c r="AM102" s="132"/>
      <c r="AN102" s="123"/>
      <c r="AO102" s="5"/>
      <c r="AP102" s="2"/>
      <c r="AQ102" s="22"/>
      <c r="AR102" s="8"/>
      <c r="AS102" s="7"/>
      <c r="AT102" s="10"/>
      <c r="AU102" s="65">
        <f>SUM(AQ102:AT102)</f>
        <v>0</v>
      </c>
      <c r="AV102" s="123"/>
      <c r="AX102" s="123"/>
      <c r="AY102" s="5"/>
      <c r="AZ102" s="2"/>
      <c r="BA102" s="22"/>
      <c r="BB102" s="8"/>
      <c r="BC102" s="7"/>
      <c r="BD102" s="10"/>
      <c r="BE102" s="65">
        <f>SUM(BA102:BD102)</f>
        <v>0</v>
      </c>
      <c r="BF102" s="123"/>
    </row>
    <row r="103" spans="1:58" ht="15.75" customHeight="1" thickBot="1">
      <c r="A103" s="84"/>
      <c r="B103" s="84"/>
      <c r="C103" s="84"/>
      <c r="D103" s="84"/>
      <c r="E103" s="84"/>
      <c r="F103" s="84"/>
      <c r="G103" s="84"/>
      <c r="I103" s="84"/>
      <c r="J103" s="84"/>
      <c r="K103" s="84"/>
      <c r="L103" s="84"/>
      <c r="M103" s="84"/>
      <c r="N103" s="84"/>
      <c r="O103" s="84"/>
      <c r="R103" s="124"/>
      <c r="S103" s="6"/>
      <c r="T103" s="3"/>
      <c r="U103" s="23"/>
      <c r="V103" s="18"/>
      <c r="W103" s="17"/>
      <c r="X103" s="17"/>
      <c r="Y103" s="17"/>
      <c r="Z103" s="20"/>
      <c r="AA103" s="66">
        <f>SUM(U103:Z103)</f>
        <v>0</v>
      </c>
      <c r="AB103" s="133"/>
      <c r="AC103" s="124"/>
      <c r="AD103" s="6"/>
      <c r="AE103" s="3"/>
      <c r="AF103" s="23"/>
      <c r="AG103" s="18"/>
      <c r="AH103" s="17"/>
      <c r="AI103" s="17"/>
      <c r="AJ103" s="17"/>
      <c r="AK103" s="20"/>
      <c r="AL103" s="66">
        <f>SUM(AF103:AK103)</f>
        <v>0</v>
      </c>
      <c r="AM103" s="133"/>
      <c r="AN103" s="124"/>
      <c r="AO103" s="6"/>
      <c r="AP103" s="3"/>
      <c r="AQ103" s="23"/>
      <c r="AR103" s="18"/>
      <c r="AS103" s="17"/>
      <c r="AT103" s="20"/>
      <c r="AU103" s="66">
        <f>SUM(AQ103:AT103)</f>
        <v>0</v>
      </c>
      <c r="AV103" s="124"/>
      <c r="AX103" s="124"/>
      <c r="AY103" s="6"/>
      <c r="AZ103" s="3"/>
      <c r="BA103" s="23"/>
      <c r="BB103" s="18"/>
      <c r="BC103" s="17"/>
      <c r="BD103" s="20"/>
      <c r="BE103" s="66">
        <f>SUM(BA103:BD103)</f>
        <v>0</v>
      </c>
      <c r="BF103" s="124"/>
    </row>
    <row r="104" spans="1:15" ht="16.5" customHeight="1" thickBot="1">
      <c r="A104" s="122"/>
      <c r="B104" s="103"/>
      <c r="C104" s="128">
        <f>CONCATENATE(IF(B104="SK Uljma","Uljma",""),IF(B104="SK Mladost","Inđija",""),IF(B104="SD Jedinstvo","Stara Pazova",""),IF(B104="SD Pančevo 1813","Pančevo",""),IF(B104="SD Vrbas","Vrbas",""),IF(B104="SD Bečkerek 1825","Zrenjanin",""),IF(B104="SK Tatra","Kisač",""),IF(B104="SK Partizan","Čortanovci",""),IF(B104="SD Novi Sad 1790","Novi Sad",""),IF(B104="SK Živko Relić Zuc","Sremska Mitrovica",""),IF(B104="SK Black Horse","Sombor",""),IF(B104="SD Stražilovo","Sremski Karlovci",""),IF(B104="SK Tisa","Adorjan",""),IF(B104="SD Kikinda","Kikinda",""),IF(B104="SD 7 Juli","Odžaci",""),IF(B104="SD Odbrana","Bela Crkva",""),IF(B104="SK Hajduk","Kula",""),IF(B104="SK Novolin","Novi Sad",""),IF(B104="SK Vinogradar","Ledinci",""),IF(B104="ISD Strelac","Novi Sad",""))</f>
      </c>
      <c r="D104" s="128"/>
      <c r="E104" s="128"/>
      <c r="F104" s="128"/>
      <c r="G104" s="131"/>
      <c r="I104" s="122"/>
      <c r="J104" s="103"/>
      <c r="K104" s="128">
        <f>CONCATENATE(IF(J104="SK Uljma","Uljma",""),IF(J104="SK Mladost","Inđija",""),IF(J104="SD Jedinstvo","Stara Pazova",""),IF(J104="SD Pančevo 1813","Pančevo",""),IF(J104="SD Vrbas","Vrbas",""),IF(J104="SD Bečkerek 1825","Zrenjanin",""),IF(J104="SK Tatra","Kisač",""),IF(J104="SK Partizan","Čortanovci",""),IF(J104="SD Novi Sad 1790","Novi Sad",""),IF(J104="SK Živko Relić Zuc","Sremska Mitrovica",""),IF(J104="SK Black Horse","Sombor",""),IF(J104="SD Stražilovo","Sremski Karlovci",""),IF(J104="SK Tisa","Adorjan",""),IF(J104="SD Kikinda","Kikinda",""),IF(J104="SD 7 Juli","Odžaci",""),IF(J104="SD Odbrana","Bela Crkva",""),IF(J104="SK Hajduk","Kula",""),IF(J104="SK Novolin","Novi Sad",""),IF(J104="SK Vinogradar","Ledinci",""),IF(J104="ISD Strelac","Novi Sad",""))</f>
      </c>
      <c r="L104" s="128"/>
      <c r="M104" s="128"/>
      <c r="N104" s="128"/>
      <c r="O104" s="131"/>
    </row>
    <row r="105" spans="1:58" ht="16.5" customHeight="1" thickBot="1">
      <c r="A105" s="123"/>
      <c r="B105" s="34" t="s">
        <v>40</v>
      </c>
      <c r="C105" s="35" t="s">
        <v>35</v>
      </c>
      <c r="D105" s="36" t="s">
        <v>22</v>
      </c>
      <c r="E105" s="37" t="s">
        <v>21</v>
      </c>
      <c r="F105" s="46" t="s">
        <v>16</v>
      </c>
      <c r="G105" s="122">
        <f>SUM(F106+F107+F108)</f>
        <v>0</v>
      </c>
      <c r="I105" s="123"/>
      <c r="J105" s="34" t="s">
        <v>40</v>
      </c>
      <c r="K105" s="35" t="s">
        <v>35</v>
      </c>
      <c r="L105" s="36" t="s">
        <v>22</v>
      </c>
      <c r="M105" s="37" t="s">
        <v>21</v>
      </c>
      <c r="N105" s="46" t="s">
        <v>16</v>
      </c>
      <c r="O105" s="122">
        <f>SUM(N106+N107+N108)</f>
        <v>0</v>
      </c>
      <c r="R105" s="122"/>
      <c r="S105" s="138"/>
      <c r="T105" s="126"/>
      <c r="U105" s="126"/>
      <c r="V105" s="128">
        <f>CONCATENATE(IF(S105="SK Uljma","Uljma",""),IF(S105="SK Mladost","Inđija",""),IF(S105="SD Jedinstvo","Stara Pazova",""),IF(S105="SD Pančevo 1813","Pančevo",""),IF(S105="SD Vrbas","Vrbas",""),IF(S105="SD Bečkerek 1825","Zrenjanin",""),IF(S105="SK Tatra","Kisač",""),IF(S105="SK Partizan","Čortanovci",""),IF(S105="SD Novi Sad 1790","Novi Sad",""),IF(S105="SK Živko Relić Zuc","Sremska Mitrovica",""),IF(S105="SK Black Horse","Sombor",""),IF(S105="SD Stražilovo","Sremski Karlovci",""),IF(S105="SK Tisa","Adorjan",""),IF(S105="SD Kikinda","Kikinda",""),IF(S105="SD 7 Juli","Odžaci",""),IF(S105="SD Odbrana","Bela Crkva",""),IF(S105="SK Hajduk","Kula",""),IF(S105="SK Novolin","Novi Sad",""),IF(S105="SK Vinogradar","Ledinci",""),IF(S105="ISD Strelac","Novi Sad",""))</f>
      </c>
      <c r="W105" s="129"/>
      <c r="X105" s="129"/>
      <c r="Y105" s="129"/>
      <c r="Z105" s="129"/>
      <c r="AA105" s="129"/>
      <c r="AB105" s="130"/>
      <c r="AC105" s="122"/>
      <c r="AD105" s="138"/>
      <c r="AE105" s="126"/>
      <c r="AF105" s="126"/>
      <c r="AG105" s="128">
        <f>CONCATENATE(IF(AD105="SK Uljma","Uljma",""),IF(AD105="SK Mladost","Inđija",""),IF(AD105="SD Jedinstvo","Stara Pazova",""),IF(AD105="SD Pančevo 1813","Pančevo",""),IF(AD105="SD Vrbas","Vrbas",""),IF(AD105="SD Bečkerek 1825","Zrenjanin",""),IF(AD105="SK Tatra","Kisač",""),IF(AD105="SK Partizan","Čortanovci",""),IF(AD105="SD Novi Sad 1790","Novi Sad",""),IF(AD105="SK Živko Relić Zuc","Sremska Mitrovica",""),IF(AD105="SK Black Horse","Sombor",""),IF(AD105="SD Stražilovo","Sremski Karlovci",""),IF(AD105="SK Tisa","Adorjan",""),IF(AD105="SD Kikinda","Kikinda",""),IF(AD105="SD 7 Juli","Odžaci",""),IF(AD105="SD Odbrana","Bela Crkva",""),IF(AD105="SK Hajduk","Kula",""),IF(AD105="SK Novolin","Novi Sad",""),IF(AD105="SK Vinogradar","Ledinci",""),IF(AD105="ISD Strelac","Novi Sad",""))</f>
      </c>
      <c r="AH105" s="129"/>
      <c r="AI105" s="129"/>
      <c r="AJ105" s="129"/>
      <c r="AK105" s="129"/>
      <c r="AL105" s="129"/>
      <c r="AM105" s="130"/>
      <c r="AN105" s="122"/>
      <c r="AO105" s="138"/>
      <c r="AP105" s="128"/>
      <c r="AQ105" s="128">
        <f>CONCATENATE(IF(AO105="SK Uljma","Uljma",""),IF(AO105="SK Mladost","Inđija",""),IF(AO105="SD Jedinstvo","Stara Pazova",""),IF(AO105="SD Pančevo 1813","Pančevo",""),IF(AO105="SD Vrbas","Vrbas",""),IF(AO105="SD Bečkerek 1825","Zrenjanin",""),IF(AO105="SK Tatra","Kisač",""),IF(AO105="SK Partizan","Čortanovci",""),IF(AO105="SD Novi Sad 1790","Novi Sad",""),IF(AO105="SK Živko Relić Zuc","Sremska Mitrovica",""),IF(AO105="SK Black Horse","Sombor",""),IF(AO105="SD Stražilovo","Sremski Karlovci",""),IF(AO105="SK Tisa","Adorjan",""),IF(AO105="SD Kikinda","Kikinda",""),IF(AO105="SD 7 Juli","Odžaci",""),IF(AO105="SD Odbrana","Bela Crkva",""),IF(AO105="SK Hajduk","Kula",""),IF(AO105="SK Novolin","Novi Sad",""),IF(AO105="SK Vinogradar","Ledinci",""),IF(AO105="ISD Strelac","Novi Sad",""))</f>
      </c>
      <c r="AR105" s="128"/>
      <c r="AS105" s="128"/>
      <c r="AT105" s="128"/>
      <c r="AU105" s="128"/>
      <c r="AV105" s="131"/>
      <c r="AX105" s="122"/>
      <c r="AY105" s="138"/>
      <c r="AZ105" s="128"/>
      <c r="BA105" s="128">
        <f>CONCATENATE(IF(AY105="SK Uljma","Uljma",""),IF(AY105="SK Mladost","Inđija",""),IF(AY105="SD Jedinstvo","Stara Pazova",""),IF(AY105="SD Pančevo 1813","Pančevo",""),IF(AY105="SD Vrbas","Vrbas",""),IF(AY105="SD Bečkerek 1825","Zrenjanin",""),IF(AY105="SK Tatra","Kisač",""),IF(AY105="SK Partizan","Čortanovci",""),IF(AY105="SD Novi Sad 1790","Novi Sad",""),IF(AY105="SK Živko Relić Zuc","Sremska Mitrovica",""),IF(AY105="SK Black Horse","Sombor",""),IF(AY105="SD Stražilovo","Sremski Karlovci",""),IF(AY105="SK Tisa","Adorjan",""),IF(AY105="SD Kikinda","Kikinda",""),IF(AY105="SD 7 Juli","Odžaci",""),IF(AY105="SD Odbrana","Bela Crkva",""),IF(AY105="SK Hajduk","Kula",""),IF(AY105="SK Novolin","Novi Sad",""),IF(AY105="SK Vinogradar","Ledinci",""),IF(AY105="ISD Strelac","Novi Sad",""))</f>
      </c>
      <c r="BB105" s="128"/>
      <c r="BC105" s="128"/>
      <c r="BD105" s="128"/>
      <c r="BE105" s="128"/>
      <c r="BF105" s="131"/>
    </row>
    <row r="106" spans="1:58" ht="15.75" customHeight="1" thickBot="1">
      <c r="A106" s="123"/>
      <c r="B106" s="4"/>
      <c r="C106" s="1"/>
      <c r="D106" s="81"/>
      <c r="E106" s="19"/>
      <c r="F106" s="64">
        <f>SUM(D106,E106)</f>
        <v>0</v>
      </c>
      <c r="G106" s="123"/>
      <c r="I106" s="123"/>
      <c r="J106" s="4"/>
      <c r="K106" s="1"/>
      <c r="L106" s="81"/>
      <c r="M106" s="19"/>
      <c r="N106" s="64">
        <f>SUM(L106,M106)</f>
        <v>0</v>
      </c>
      <c r="O106" s="123"/>
      <c r="R106" s="123"/>
      <c r="S106" s="34" t="s">
        <v>44</v>
      </c>
      <c r="T106" s="35" t="s">
        <v>35</v>
      </c>
      <c r="U106" s="36" t="s">
        <v>22</v>
      </c>
      <c r="V106" s="37" t="s">
        <v>21</v>
      </c>
      <c r="W106" s="36" t="s">
        <v>20</v>
      </c>
      <c r="X106" s="37" t="s">
        <v>19</v>
      </c>
      <c r="Y106" s="36" t="s">
        <v>18</v>
      </c>
      <c r="Z106" s="37" t="s">
        <v>17</v>
      </c>
      <c r="AA106" s="46" t="s">
        <v>16</v>
      </c>
      <c r="AB106" s="122">
        <f>SUM(AA107+AA108+AA109)</f>
        <v>0</v>
      </c>
      <c r="AC106" s="123"/>
      <c r="AD106" s="34" t="s">
        <v>44</v>
      </c>
      <c r="AE106" s="35" t="s">
        <v>35</v>
      </c>
      <c r="AF106" s="13" t="s">
        <v>22</v>
      </c>
      <c r="AG106" s="14" t="s">
        <v>21</v>
      </c>
      <c r="AH106" s="13" t="s">
        <v>20</v>
      </c>
      <c r="AI106" s="14" t="s">
        <v>19</v>
      </c>
      <c r="AJ106" s="13" t="s">
        <v>18</v>
      </c>
      <c r="AK106" s="14" t="s">
        <v>17</v>
      </c>
      <c r="AL106" s="45" t="s">
        <v>16</v>
      </c>
      <c r="AM106" s="122">
        <f>SUM(AL107+AL108+AL109)</f>
        <v>0</v>
      </c>
      <c r="AN106" s="123"/>
      <c r="AO106" s="11" t="s">
        <v>40</v>
      </c>
      <c r="AP106" s="12" t="s">
        <v>35</v>
      </c>
      <c r="AQ106" s="36" t="s">
        <v>22</v>
      </c>
      <c r="AR106" s="37" t="s">
        <v>21</v>
      </c>
      <c r="AS106" s="36" t="s">
        <v>20</v>
      </c>
      <c r="AT106" s="37" t="s">
        <v>19</v>
      </c>
      <c r="AU106" s="46" t="s">
        <v>16</v>
      </c>
      <c r="AV106" s="122">
        <f>SUM(AU107+AU108+AU109)</f>
        <v>0</v>
      </c>
      <c r="AX106" s="123"/>
      <c r="AY106" s="11" t="s">
        <v>40</v>
      </c>
      <c r="AZ106" s="12" t="s">
        <v>35</v>
      </c>
      <c r="BA106" s="36" t="s">
        <v>22</v>
      </c>
      <c r="BB106" s="37" t="s">
        <v>21</v>
      </c>
      <c r="BC106" s="36" t="s">
        <v>20</v>
      </c>
      <c r="BD106" s="37" t="s">
        <v>19</v>
      </c>
      <c r="BE106" s="46" t="s">
        <v>16</v>
      </c>
      <c r="BF106" s="122">
        <f>SUM(BE107+BE108+BE109)</f>
        <v>0</v>
      </c>
    </row>
    <row r="107" spans="1:58" ht="15.75" customHeight="1">
      <c r="A107" s="123"/>
      <c r="B107" s="5"/>
      <c r="C107" s="2"/>
      <c r="D107" s="82"/>
      <c r="E107" s="10"/>
      <c r="F107" s="65">
        <f>SUM(D107,E107)</f>
        <v>0</v>
      </c>
      <c r="G107" s="123"/>
      <c r="I107" s="123"/>
      <c r="J107" s="5"/>
      <c r="K107" s="2"/>
      <c r="L107" s="82"/>
      <c r="M107" s="10"/>
      <c r="N107" s="65">
        <f>SUM(L107,M107)</f>
        <v>0</v>
      </c>
      <c r="O107" s="123"/>
      <c r="R107" s="123"/>
      <c r="S107" s="39"/>
      <c r="T107" s="1"/>
      <c r="U107" s="33"/>
      <c r="V107" s="33"/>
      <c r="W107" s="33"/>
      <c r="X107" s="33"/>
      <c r="Y107" s="33"/>
      <c r="Z107" s="56"/>
      <c r="AA107" s="64">
        <f>SUM(U107:Z107)</f>
        <v>0</v>
      </c>
      <c r="AB107" s="132"/>
      <c r="AC107" s="123"/>
      <c r="AD107" s="4"/>
      <c r="AE107" s="1"/>
      <c r="AF107" s="21"/>
      <c r="AG107" s="16"/>
      <c r="AH107" s="15"/>
      <c r="AI107" s="15"/>
      <c r="AJ107" s="15"/>
      <c r="AK107" s="19"/>
      <c r="AL107" s="64">
        <f>SUM(AF107:AK107)</f>
        <v>0</v>
      </c>
      <c r="AM107" s="132"/>
      <c r="AN107" s="123"/>
      <c r="AO107" s="4"/>
      <c r="AP107" s="1"/>
      <c r="AQ107" s="21"/>
      <c r="AR107" s="16"/>
      <c r="AS107" s="15"/>
      <c r="AT107" s="19"/>
      <c r="AU107" s="64">
        <f>SUM(AQ107:AT107)</f>
        <v>0</v>
      </c>
      <c r="AV107" s="123"/>
      <c r="AX107" s="123"/>
      <c r="AY107" s="4"/>
      <c r="AZ107" s="1"/>
      <c r="BA107" s="21"/>
      <c r="BB107" s="16"/>
      <c r="BC107" s="15"/>
      <c r="BD107" s="19"/>
      <c r="BE107" s="64"/>
      <c r="BF107" s="123"/>
    </row>
    <row r="108" spans="1:58" ht="16.5" customHeight="1" thickBot="1">
      <c r="A108" s="124"/>
      <c r="B108" s="6"/>
      <c r="C108" s="3"/>
      <c r="D108" s="83"/>
      <c r="E108" s="20"/>
      <c r="F108" s="66">
        <f>SUM(D108,E108)</f>
        <v>0</v>
      </c>
      <c r="G108" s="124"/>
      <c r="I108" s="124"/>
      <c r="J108" s="6"/>
      <c r="K108" s="3"/>
      <c r="L108" s="83"/>
      <c r="M108" s="20"/>
      <c r="N108" s="66">
        <f>SUM(L108,M108)</f>
        <v>0</v>
      </c>
      <c r="O108" s="124"/>
      <c r="R108" s="123"/>
      <c r="S108" s="5"/>
      <c r="T108" s="2"/>
      <c r="U108" s="22"/>
      <c r="V108" s="8"/>
      <c r="W108" s="7"/>
      <c r="X108" s="7"/>
      <c r="Y108" s="7"/>
      <c r="Z108" s="10"/>
      <c r="AA108" s="65">
        <f>SUM(U108:Z108)</f>
        <v>0</v>
      </c>
      <c r="AB108" s="132"/>
      <c r="AC108" s="123"/>
      <c r="AD108" s="5"/>
      <c r="AE108" s="2"/>
      <c r="AF108" s="22"/>
      <c r="AG108" s="8"/>
      <c r="AH108" s="7"/>
      <c r="AI108" s="7"/>
      <c r="AJ108" s="7"/>
      <c r="AK108" s="10"/>
      <c r="AL108" s="65">
        <f>SUM(AF108:AK108)</f>
        <v>0</v>
      </c>
      <c r="AM108" s="132"/>
      <c r="AN108" s="123"/>
      <c r="AO108" s="5"/>
      <c r="AP108" s="2"/>
      <c r="AQ108" s="22"/>
      <c r="AR108" s="8"/>
      <c r="AS108" s="7"/>
      <c r="AT108" s="10"/>
      <c r="AU108" s="65">
        <f>SUM(AQ108:AT108)</f>
        <v>0</v>
      </c>
      <c r="AV108" s="123"/>
      <c r="AX108" s="123"/>
      <c r="AY108" s="5"/>
      <c r="AZ108" s="2"/>
      <c r="BA108" s="22"/>
      <c r="BB108" s="8"/>
      <c r="BC108" s="7"/>
      <c r="BD108" s="10"/>
      <c r="BE108" s="65"/>
      <c r="BF108" s="123"/>
    </row>
    <row r="109" spans="1:58" ht="15.75" customHeight="1" thickBot="1">
      <c r="A109" s="84"/>
      <c r="B109" s="84"/>
      <c r="C109" s="84"/>
      <c r="D109" s="84"/>
      <c r="E109" s="84"/>
      <c r="F109" s="84"/>
      <c r="G109" s="84"/>
      <c r="I109" s="84"/>
      <c r="J109" s="84"/>
      <c r="K109" s="84"/>
      <c r="L109" s="84"/>
      <c r="M109" s="84"/>
      <c r="N109" s="84"/>
      <c r="O109" s="84"/>
      <c r="R109" s="124"/>
      <c r="S109" s="6"/>
      <c r="T109" s="3"/>
      <c r="U109" s="23"/>
      <c r="V109" s="18"/>
      <c r="W109" s="17"/>
      <c r="X109" s="17"/>
      <c r="Y109" s="17"/>
      <c r="Z109" s="20"/>
      <c r="AA109" s="66">
        <f>SUM(U109:Z109)</f>
        <v>0</v>
      </c>
      <c r="AB109" s="133"/>
      <c r="AC109" s="124"/>
      <c r="AD109" s="6"/>
      <c r="AE109" s="3"/>
      <c r="AF109" s="23"/>
      <c r="AG109" s="18"/>
      <c r="AH109" s="17"/>
      <c r="AI109" s="17"/>
      <c r="AJ109" s="17"/>
      <c r="AK109" s="20"/>
      <c r="AL109" s="66">
        <f>SUM(AF109:AK109)</f>
        <v>0</v>
      </c>
      <c r="AM109" s="133"/>
      <c r="AN109" s="124"/>
      <c r="AO109" s="6"/>
      <c r="AP109" s="3"/>
      <c r="AQ109" s="23"/>
      <c r="AR109" s="18"/>
      <c r="AS109" s="17"/>
      <c r="AT109" s="20"/>
      <c r="AU109" s="66">
        <f>SUM(AQ109:AT109)</f>
        <v>0</v>
      </c>
      <c r="AV109" s="124"/>
      <c r="AX109" s="124"/>
      <c r="AY109" s="6"/>
      <c r="AZ109" s="3"/>
      <c r="BA109" s="23"/>
      <c r="BB109" s="18"/>
      <c r="BC109" s="17"/>
      <c r="BD109" s="20"/>
      <c r="BE109" s="66"/>
      <c r="BF109" s="124"/>
    </row>
    <row r="110" spans="1:15" ht="16.5" customHeight="1" thickBot="1">
      <c r="A110" s="122"/>
      <c r="B110" s="103"/>
      <c r="C110" s="128">
        <f>CONCATENATE(IF(B110="SK Uljma","Uljma",""),IF(B110="SK Mladost","Inđija",""),IF(B110="SD Jedinstvo","Stara Pazova",""),IF(B110="SD Pančevo 1813","Pančevo",""),IF(B110="SD Vrbas","Vrbas",""),IF(B110="SD Bečkerek 1825","Zrenjanin",""),IF(B110="SK Tatra","Kisač",""),IF(B110="SK Partizan","Čortanovci",""),IF(B110="SD Novi Sad 1790","Novi Sad",""),IF(B110="SK Živko Relić Zuc","Sremska Mitrovica",""),IF(B110="SK Black Horse","Sombor",""),IF(B110="SD Stražilovo","Sremski Karlovci",""),IF(B110="SK Tisa","Adorjan",""),IF(B110="SD Kikinda","Kikinda",""),IF(B110="SD 7 Juli","Odžaci",""),IF(B110="SD Odbrana","Bela Crkva",""),IF(B110="SK Hajduk","Kula",""),IF(B110="SK Novolin","Novi Sad",""),IF(B110="SK Vinogradar","Ledinci",""),IF(B110="ISD Strelac","Novi Sad",""))</f>
      </c>
      <c r="D110" s="128"/>
      <c r="E110" s="128"/>
      <c r="F110" s="128"/>
      <c r="G110" s="131"/>
      <c r="I110" s="122"/>
      <c r="J110" s="103"/>
      <c r="K110" s="128">
        <f>CONCATENATE(IF(J110="SK Uljma","Uljma",""),IF(J110="SK Mladost","Inđija",""),IF(J110="SD Jedinstvo","Stara Pazova",""),IF(J110="SD Pančevo 1813","Pančevo",""),IF(J110="SD Vrbas","Vrbas",""),IF(J110="SD Bečkerek 1825","Zrenjanin",""),IF(J110="SK Tatra","Kisač",""),IF(J110="SK Partizan","Čortanovci",""),IF(J110="SD Novi Sad 1790","Novi Sad",""),IF(J110="SK Živko Relić Zuc","Sremska Mitrovica",""),IF(J110="SK Black Horse","Sombor",""),IF(J110="SD Stražilovo","Sremski Karlovci",""),IF(J110="SK Tisa","Adorjan",""),IF(J110="SD Kikinda","Kikinda",""),IF(J110="SD 7 Juli","Odžaci",""),IF(J110="SD Odbrana","Bela Crkva",""),IF(J110="SK Hajduk","Kula",""),IF(J110="SK Novolin","Novi Sad",""),IF(J110="SK Vinogradar","Ledinci",""),IF(J110="ISD Strelac","Novi Sad",""))</f>
      </c>
      <c r="L110" s="128"/>
      <c r="M110" s="128"/>
      <c r="N110" s="128"/>
      <c r="O110" s="131"/>
    </row>
    <row r="111" spans="1:58" ht="16.5" customHeight="1" thickBot="1">
      <c r="A111" s="123"/>
      <c r="B111" s="34" t="s">
        <v>40</v>
      </c>
      <c r="C111" s="35" t="s">
        <v>35</v>
      </c>
      <c r="D111" s="36" t="s">
        <v>22</v>
      </c>
      <c r="E111" s="37" t="s">
        <v>21</v>
      </c>
      <c r="F111" s="46" t="s">
        <v>16</v>
      </c>
      <c r="G111" s="122">
        <f>SUM(F112+F113+F114)</f>
        <v>0</v>
      </c>
      <c r="I111" s="123"/>
      <c r="J111" s="34" t="s">
        <v>40</v>
      </c>
      <c r="K111" s="35" t="s">
        <v>35</v>
      </c>
      <c r="L111" s="36" t="s">
        <v>22</v>
      </c>
      <c r="M111" s="37" t="s">
        <v>21</v>
      </c>
      <c r="N111" s="46" t="s">
        <v>16</v>
      </c>
      <c r="O111" s="122">
        <f>SUM(N112+N113+N114)</f>
        <v>0</v>
      </c>
      <c r="R111" s="122"/>
      <c r="S111" s="138"/>
      <c r="T111" s="126"/>
      <c r="U111" s="126"/>
      <c r="V111" s="128">
        <f>CONCATENATE(IF(S111="SK Uljma","Uljma",""),IF(S111="SK Mladost","Inđija",""),IF(S111="SD Jedinstvo","Stara Pazova",""),IF(S111="SD Pančevo 1813","Pančevo",""),IF(S111="SD Vrbas","Vrbas",""),IF(S111="SD Bečkerek 1825","Zrenjanin",""),IF(S111="SK Tatra","Kisač",""),IF(S111="SK Partizan","Čortanovci",""),IF(S111="SD Novi Sad 1790","Novi Sad",""),IF(S111="SK Živko Relić Zuc","Sremska Mitrovica",""),IF(S111="SK Black Horse","Sombor",""),IF(S111="SD Stražilovo","Sremski Karlovci",""),IF(S111="SK Tisa","Adorjan",""),IF(S111="SD Kikinda","Kikinda",""),IF(S111="SD 7 Juli","Odžaci",""),IF(S111="SD Odbrana","Bela Crkva",""),IF(S111="SK Hajduk","Kula",""),IF(S111="SK Novolin","Novi Sad",""),IF(S111="SK Vinogradar","Ledinci",""),IF(S111="ISD Strelac","Novi Sad",""))</f>
      </c>
      <c r="W111" s="129"/>
      <c r="X111" s="129"/>
      <c r="Y111" s="129"/>
      <c r="Z111" s="129"/>
      <c r="AA111" s="129"/>
      <c r="AB111" s="130"/>
      <c r="AC111" s="122"/>
      <c r="AD111" s="138"/>
      <c r="AE111" s="126"/>
      <c r="AF111" s="126"/>
      <c r="AG111" s="128">
        <f>CONCATENATE(IF(AD111="SK Uljma","Uljma",""),IF(AD111="SK Mladost","Inđija",""),IF(AD111="SD Jedinstvo","Stara Pazova",""),IF(AD111="SD Pančevo 1813","Pančevo",""),IF(AD111="SD Vrbas","Vrbas",""),IF(AD111="SD Bečkerek 1825","Zrenjanin",""),IF(AD111="SK Tatra","Kisač",""),IF(AD111="SK Partizan","Čortanovci",""),IF(AD111="SD Novi Sad 1790","Novi Sad",""),IF(AD111="SK Živko Relić Zuc","Sremska Mitrovica",""),IF(AD111="SK Black Horse","Sombor",""),IF(AD111="SD Stražilovo","Sremski Karlovci",""),IF(AD111="SK Tisa","Adorjan",""),IF(AD111="SD Kikinda","Kikinda",""),IF(AD111="SD 7 Juli","Odžaci",""),IF(AD111="SD Odbrana","Bela Crkva",""),IF(AD111="SK Hajduk","Kula",""),IF(AD111="SK Novolin","Novi Sad",""),IF(AD111="SK Vinogradar","Ledinci",""),IF(AD111="ISD Strelac","Novi Sad",""))</f>
      </c>
      <c r="AH111" s="129"/>
      <c r="AI111" s="129"/>
      <c r="AJ111" s="129"/>
      <c r="AK111" s="129"/>
      <c r="AL111" s="129"/>
      <c r="AM111" s="130"/>
      <c r="AN111" s="122"/>
      <c r="AO111" s="138"/>
      <c r="AP111" s="128"/>
      <c r="AQ111" s="128">
        <f>CONCATENATE(IF(AO111="SK Uljma","Uljma",""),IF(AO111="SK Mladost","Inđija",""),IF(AO111="SD Jedinstvo","Stara Pazova",""),IF(AO111="SD Pančevo 1813","Pančevo",""),IF(AO111="SD Vrbas","Vrbas",""),IF(AO111="SD Bečkerek 1825","Zrenjanin",""),IF(AO111="SK Tatra","Kisač",""),IF(AO111="SK Partizan","Čortanovci",""),IF(AO111="SD Novi Sad 1790","Novi Sad",""),IF(AO111="SK Živko Relić Zuc","Sremska Mitrovica",""),IF(AO111="SK Black Horse","Sombor",""),IF(AO111="SD Stražilovo","Sremski Karlovci",""),IF(AO111="SK Tisa","Adorjan",""),IF(AO111="SD Kikinda","Kikinda",""),IF(AO111="SD 7 Juli","Odžaci",""),IF(AO111="SD Odbrana","Bela Crkva",""),IF(AO111="SK Hajduk","Kula",""),IF(AO111="SK Novolin","Novi Sad",""),IF(AO111="SK Vinogradar","Ledinci",""),IF(AO111="ISD Strelac","Novi Sad",""))</f>
      </c>
      <c r="AR111" s="128"/>
      <c r="AS111" s="128"/>
      <c r="AT111" s="128"/>
      <c r="AU111" s="128"/>
      <c r="AV111" s="131"/>
      <c r="AX111" s="122"/>
      <c r="AY111" s="138"/>
      <c r="AZ111" s="128"/>
      <c r="BA111" s="128">
        <f>CONCATENATE(IF(AY111="SK Uljma","Uljma",""),IF(AY111="SK Mladost","Inđija",""),IF(AY111="SD Jedinstvo","Stara Pazova",""),IF(AY111="SD Pančevo 1813","Pančevo",""),IF(AY111="SD Vrbas","Vrbas",""),IF(AY111="SD Bečkerek 1825","Zrenjanin",""),IF(AY111="SK Tatra","Kisač",""),IF(AY111="SK Partizan","Čortanovci",""),IF(AY111="SD Novi Sad 1790","Novi Sad",""),IF(AY111="SK Živko Relić Zuc","Sremska Mitrovica",""),IF(AY111="SK Black Horse","Sombor",""),IF(AY111="SD Stražilovo","Sremski Karlovci",""),IF(AY111="SK Tisa","Adorjan",""),IF(AY111="SD Kikinda","Kikinda",""),IF(AY111="SD 7 Juli","Odžaci",""),IF(AY111="SD Odbrana","Bela Crkva",""),IF(AY111="SK Hajduk","Kula",""),IF(AY111="SK Novolin","Novi Sad",""),IF(AY111="SK Vinogradar","Ledinci",""),IF(AY111="ISD Strelac","Novi Sad",""))</f>
      </c>
      <c r="BB111" s="128"/>
      <c r="BC111" s="128"/>
      <c r="BD111" s="128"/>
      <c r="BE111" s="128"/>
      <c r="BF111" s="131"/>
    </row>
    <row r="112" spans="1:58" ht="16.5" customHeight="1" thickBot="1">
      <c r="A112" s="123"/>
      <c r="B112" s="4"/>
      <c r="C112" s="1"/>
      <c r="D112" s="81"/>
      <c r="E112" s="19"/>
      <c r="F112" s="64">
        <f>SUM(D112,E112)</f>
        <v>0</v>
      </c>
      <c r="G112" s="123"/>
      <c r="I112" s="123"/>
      <c r="J112" s="4"/>
      <c r="K112" s="1"/>
      <c r="L112" s="81"/>
      <c r="M112" s="19"/>
      <c r="N112" s="64">
        <f>SUM(L112,M112)</f>
        <v>0</v>
      </c>
      <c r="O112" s="123"/>
      <c r="R112" s="123"/>
      <c r="S112" s="34" t="s">
        <v>44</v>
      </c>
      <c r="T112" s="35" t="s">
        <v>35</v>
      </c>
      <c r="U112" s="36" t="s">
        <v>22</v>
      </c>
      <c r="V112" s="37" t="s">
        <v>21</v>
      </c>
      <c r="W112" s="36" t="s">
        <v>20</v>
      </c>
      <c r="X112" s="37" t="s">
        <v>19</v>
      </c>
      <c r="Y112" s="36" t="s">
        <v>18</v>
      </c>
      <c r="Z112" s="37" t="s">
        <v>17</v>
      </c>
      <c r="AA112" s="46" t="s">
        <v>16</v>
      </c>
      <c r="AB112" s="122">
        <f>SUM(AA113+AA114+AA115)</f>
        <v>0</v>
      </c>
      <c r="AC112" s="123"/>
      <c r="AD112" s="34" t="s">
        <v>44</v>
      </c>
      <c r="AE112" s="35" t="s">
        <v>35</v>
      </c>
      <c r="AF112" s="13" t="s">
        <v>22</v>
      </c>
      <c r="AG112" s="14" t="s">
        <v>21</v>
      </c>
      <c r="AH112" s="13" t="s">
        <v>20</v>
      </c>
      <c r="AI112" s="14" t="s">
        <v>19</v>
      </c>
      <c r="AJ112" s="13" t="s">
        <v>18</v>
      </c>
      <c r="AK112" s="14" t="s">
        <v>17</v>
      </c>
      <c r="AL112" s="45" t="s">
        <v>16</v>
      </c>
      <c r="AM112" s="122">
        <f>SUM(AL113+AL114+AL115)</f>
        <v>0</v>
      </c>
      <c r="AN112" s="123"/>
      <c r="AO112" s="11" t="s">
        <v>40</v>
      </c>
      <c r="AP112" s="12" t="s">
        <v>35</v>
      </c>
      <c r="AQ112" s="13" t="s">
        <v>22</v>
      </c>
      <c r="AR112" s="14" t="s">
        <v>21</v>
      </c>
      <c r="AS112" s="13" t="s">
        <v>20</v>
      </c>
      <c r="AT112" s="14" t="s">
        <v>19</v>
      </c>
      <c r="AU112" s="45" t="s">
        <v>16</v>
      </c>
      <c r="AV112" s="122">
        <f>SUM(AU113+AU114+AU115)</f>
        <v>0</v>
      </c>
      <c r="AX112" s="123"/>
      <c r="AY112" s="11" t="s">
        <v>40</v>
      </c>
      <c r="AZ112" s="12" t="s">
        <v>35</v>
      </c>
      <c r="BA112" s="13" t="s">
        <v>22</v>
      </c>
      <c r="BB112" s="14" t="s">
        <v>21</v>
      </c>
      <c r="BC112" s="13" t="s">
        <v>20</v>
      </c>
      <c r="BD112" s="14" t="s">
        <v>19</v>
      </c>
      <c r="BE112" s="45" t="s">
        <v>16</v>
      </c>
      <c r="BF112" s="122">
        <f>SUM(BE113+BE114+BE115)</f>
        <v>0</v>
      </c>
    </row>
    <row r="113" spans="1:58" ht="16.5" customHeight="1">
      <c r="A113" s="123"/>
      <c r="B113" s="5"/>
      <c r="C113" s="2"/>
      <c r="D113" s="82"/>
      <c r="E113" s="10"/>
      <c r="F113" s="65">
        <f>SUM(D113,E113)</f>
        <v>0</v>
      </c>
      <c r="G113" s="123"/>
      <c r="I113" s="123"/>
      <c r="J113" s="5"/>
      <c r="K113" s="2"/>
      <c r="L113" s="82"/>
      <c r="M113" s="10"/>
      <c r="N113" s="65">
        <f>SUM(L113,M113)</f>
        <v>0</v>
      </c>
      <c r="O113" s="123"/>
      <c r="R113" s="123"/>
      <c r="S113" s="39"/>
      <c r="T113" s="1"/>
      <c r="U113" s="33"/>
      <c r="V113" s="33"/>
      <c r="W113" s="33"/>
      <c r="X113" s="33"/>
      <c r="Y113" s="33"/>
      <c r="Z113" s="56"/>
      <c r="AA113" s="64">
        <f>SUM(U113:Z113)</f>
        <v>0</v>
      </c>
      <c r="AB113" s="132"/>
      <c r="AC113" s="123"/>
      <c r="AD113" s="4"/>
      <c r="AE113" s="1"/>
      <c r="AF113" s="21"/>
      <c r="AG113" s="16"/>
      <c r="AH113" s="15"/>
      <c r="AI113" s="15"/>
      <c r="AJ113" s="15"/>
      <c r="AK113" s="19"/>
      <c r="AL113" s="64">
        <f>SUM(AF113:AK113)</f>
        <v>0</v>
      </c>
      <c r="AM113" s="132"/>
      <c r="AN113" s="123"/>
      <c r="AO113" s="4"/>
      <c r="AP113" s="1"/>
      <c r="AQ113" s="21"/>
      <c r="AR113" s="16"/>
      <c r="AS113" s="15"/>
      <c r="AT113" s="19"/>
      <c r="AU113" s="64">
        <f>SUM(AQ113:AT113)</f>
        <v>0</v>
      </c>
      <c r="AV113" s="123"/>
      <c r="AX113" s="123"/>
      <c r="AY113" s="4"/>
      <c r="AZ113" s="1"/>
      <c r="BA113" s="21"/>
      <c r="BB113" s="16"/>
      <c r="BC113" s="15"/>
      <c r="BD113" s="19"/>
      <c r="BE113" s="64">
        <f>SUM(BA113:BD113)</f>
        <v>0</v>
      </c>
      <c r="BF113" s="123"/>
    </row>
    <row r="114" spans="1:58" ht="16.5" customHeight="1" thickBot="1">
      <c r="A114" s="124"/>
      <c r="B114" s="6"/>
      <c r="C114" s="3"/>
      <c r="D114" s="83"/>
      <c r="E114" s="20"/>
      <c r="F114" s="66">
        <f>SUM(D114,E114)</f>
        <v>0</v>
      </c>
      <c r="G114" s="124"/>
      <c r="I114" s="124"/>
      <c r="J114" s="6"/>
      <c r="K114" s="3"/>
      <c r="L114" s="83"/>
      <c r="M114" s="20"/>
      <c r="N114" s="66">
        <f>SUM(L114,M114)</f>
        <v>0</v>
      </c>
      <c r="O114" s="124"/>
      <c r="R114" s="123"/>
      <c r="S114" s="5"/>
      <c r="T114" s="2"/>
      <c r="U114" s="22"/>
      <c r="V114" s="8"/>
      <c r="W114" s="7"/>
      <c r="X114" s="7"/>
      <c r="Y114" s="7"/>
      <c r="Z114" s="10"/>
      <c r="AA114" s="65">
        <f>SUM(U114:Z114)</f>
        <v>0</v>
      </c>
      <c r="AB114" s="132"/>
      <c r="AC114" s="123"/>
      <c r="AD114" s="5"/>
      <c r="AE114" s="2"/>
      <c r="AF114" s="22"/>
      <c r="AG114" s="8"/>
      <c r="AH114" s="7"/>
      <c r="AI114" s="7"/>
      <c r="AJ114" s="7"/>
      <c r="AK114" s="10"/>
      <c r="AL114" s="65">
        <f>SUM(AF114:AK114)</f>
        <v>0</v>
      </c>
      <c r="AM114" s="132"/>
      <c r="AN114" s="123"/>
      <c r="AO114" s="5"/>
      <c r="AP114" s="2"/>
      <c r="AQ114" s="22"/>
      <c r="AR114" s="8"/>
      <c r="AS114" s="7"/>
      <c r="AT114" s="10"/>
      <c r="AU114" s="65">
        <f>SUM(AQ114:AT114)</f>
        <v>0</v>
      </c>
      <c r="AV114" s="123"/>
      <c r="AX114" s="123"/>
      <c r="AY114" s="5"/>
      <c r="AZ114" s="2"/>
      <c r="BA114" s="22"/>
      <c r="BB114" s="8"/>
      <c r="BC114" s="7"/>
      <c r="BD114" s="10"/>
      <c r="BE114" s="65">
        <f>SUM(BA114:BD114)</f>
        <v>0</v>
      </c>
      <c r="BF114" s="123"/>
    </row>
    <row r="115" spans="1:58" ht="15.75" customHeight="1" thickBot="1">
      <c r="A115" s="84"/>
      <c r="B115" s="84"/>
      <c r="C115" s="84"/>
      <c r="D115" s="84"/>
      <c r="E115" s="84"/>
      <c r="F115" s="84"/>
      <c r="G115" s="84"/>
      <c r="I115" s="84"/>
      <c r="J115" s="84"/>
      <c r="K115" s="84"/>
      <c r="L115" s="84"/>
      <c r="M115" s="84"/>
      <c r="N115" s="84"/>
      <c r="O115" s="84"/>
      <c r="R115" s="124"/>
      <c r="S115" s="6"/>
      <c r="T115" s="3"/>
      <c r="U115" s="23"/>
      <c r="V115" s="18"/>
      <c r="W115" s="17"/>
      <c r="X115" s="17"/>
      <c r="Y115" s="17"/>
      <c r="Z115" s="20"/>
      <c r="AA115" s="66">
        <f>SUM(U115:Z115)</f>
        <v>0</v>
      </c>
      <c r="AB115" s="133"/>
      <c r="AC115" s="124"/>
      <c r="AD115" s="6"/>
      <c r="AE115" s="3"/>
      <c r="AF115" s="23"/>
      <c r="AG115" s="18"/>
      <c r="AH115" s="17"/>
      <c r="AI115" s="17"/>
      <c r="AJ115" s="17"/>
      <c r="AK115" s="20"/>
      <c r="AL115" s="66">
        <f>SUM(AF115:AK115)</f>
        <v>0</v>
      </c>
      <c r="AM115" s="133"/>
      <c r="AN115" s="124"/>
      <c r="AO115" s="6"/>
      <c r="AP115" s="3"/>
      <c r="AQ115" s="23"/>
      <c r="AR115" s="18"/>
      <c r="AS115" s="17"/>
      <c r="AT115" s="20"/>
      <c r="AU115" s="66">
        <f>SUM(AQ115:AT115)</f>
        <v>0</v>
      </c>
      <c r="AV115" s="124"/>
      <c r="AX115" s="124"/>
      <c r="AY115" s="6"/>
      <c r="AZ115" s="3"/>
      <c r="BA115" s="23"/>
      <c r="BB115" s="18"/>
      <c r="BC115" s="17"/>
      <c r="BD115" s="20"/>
      <c r="BE115" s="66">
        <f>SUM(BA115:BD115)</f>
        <v>0</v>
      </c>
      <c r="BF115" s="124"/>
    </row>
    <row r="116" spans="1:15" ht="16.5" customHeight="1" thickBot="1">
      <c r="A116" s="122"/>
      <c r="B116" s="103"/>
      <c r="C116" s="128">
        <f>CONCATENATE(IF(B116="SK Uljma","Uljma",""),IF(B116="SK Mladost","Inđija",""),IF(B116="SD Jedinstvo","Stara Pazova",""),IF(B116="SD Pančevo 1813","Pančevo",""),IF(B116="SD Vrbas","Vrbas",""),IF(B116="SD Bečkerek 1825","Zrenjanin",""),IF(B116="SK Tatra","Kisač",""),IF(B116="SK Partizan","Čortanovci",""),IF(B116="SD Novi Sad 1790","Novi Sad",""),IF(B116="SK Živko Relić Zuc","Sremska Mitrovica",""),IF(B116="SK Black Horse","Sombor",""),IF(B116="SD Stražilovo","Sremski Karlovci",""),IF(B116="SK Tisa","Adorjan",""),IF(B116="SD Kikinda","Kikinda",""),IF(B116="SD 7 Juli","Odžaci",""),IF(B116="SD Odbrana","Bela Crkva",""),IF(B116="SK Hajduk","Kula",""),IF(B116="SK Novolin","Novi Sad",""),IF(B116="SK Vinogradar","Ledinci",""),IF(B116="ISD Strelac","Novi Sad",""))</f>
      </c>
      <c r="D116" s="128"/>
      <c r="E116" s="128"/>
      <c r="F116" s="128"/>
      <c r="G116" s="131"/>
      <c r="I116" s="122"/>
      <c r="J116" s="103"/>
      <c r="K116" s="128">
        <f>CONCATENATE(IF(J116="SK Uljma","Uljma",""),IF(J116="SK Mladost","Inđija",""),IF(J116="SD Jedinstvo","Stara Pazova",""),IF(J116="SD Pančevo 1813","Pančevo",""),IF(J116="SD Vrbas","Vrbas",""),IF(J116="SD Bečkerek 1825","Zrenjanin",""),IF(J116="SK Tatra","Kisač",""),IF(J116="SK Partizan","Čortanovci",""),IF(J116="SD Novi Sad 1790","Novi Sad",""),IF(J116="SK Živko Relić Zuc","Sremska Mitrovica",""),IF(J116="SK Black Horse","Sombor",""),IF(J116="SD Stražilovo","Sremski Karlovci",""),IF(J116="SK Tisa","Adorjan",""),IF(J116="SD Kikinda","Kikinda",""),IF(J116="SD 7 Juli","Odžaci",""),IF(J116="SD Odbrana","Bela Crkva",""),IF(J116="SK Hajduk","Kula",""),IF(J116="SK Novolin","Novi Sad",""),IF(J116="SK Vinogradar","Ledinci",""),IF(J116="ISD Strelac","Novi Sad",""))</f>
      </c>
      <c r="L116" s="128"/>
      <c r="M116" s="128"/>
      <c r="N116" s="128"/>
      <c r="O116" s="131"/>
    </row>
    <row r="117" spans="1:58" ht="16.5" customHeight="1" thickBot="1">
      <c r="A117" s="123"/>
      <c r="B117" s="34" t="s">
        <v>40</v>
      </c>
      <c r="C117" s="35" t="s">
        <v>35</v>
      </c>
      <c r="D117" s="36" t="s">
        <v>22</v>
      </c>
      <c r="E117" s="37" t="s">
        <v>21</v>
      </c>
      <c r="F117" s="46" t="s">
        <v>16</v>
      </c>
      <c r="G117" s="122">
        <f>SUM(F118+F119+F120)</f>
        <v>0</v>
      </c>
      <c r="I117" s="123"/>
      <c r="J117" s="34" t="s">
        <v>40</v>
      </c>
      <c r="K117" s="35" t="s">
        <v>35</v>
      </c>
      <c r="L117" s="36" t="s">
        <v>22</v>
      </c>
      <c r="M117" s="37" t="s">
        <v>21</v>
      </c>
      <c r="N117" s="46" t="s">
        <v>16</v>
      </c>
      <c r="O117" s="122">
        <f>SUM(N118+N119+N120)</f>
        <v>0</v>
      </c>
      <c r="R117" s="122"/>
      <c r="S117" s="138"/>
      <c r="T117" s="126"/>
      <c r="U117" s="126"/>
      <c r="V117" s="128">
        <f>CONCATENATE(IF(S117="SK Uljma","Uljma",""),IF(S117="SK Mladost","Inđija",""),IF(S117="SD Jedinstvo","Stara Pazova",""),IF(S117="SD Pančevo 1813","Pančevo",""),IF(S117="SD Vrbas","Vrbas",""),IF(S117="SD Bečkerek 1825","Zrenjanin",""),IF(S117="SK Tatra","Kisač",""),IF(S117="SK Partizan","Čortanovci",""),IF(S117="SD Novi Sad 1790","Novi Sad",""),IF(S117="SK Živko Relić Zuc","Sremska Mitrovica",""),IF(S117="SK Black Horse","Sombor",""),IF(S117="SD Stražilovo","Sremski Karlovci",""),IF(S117="SK Tisa","Adorjan",""),IF(S117="SD Kikinda","Kikinda",""),IF(S117="SD 7 Juli","Odžaci",""),IF(S117="SD Odbrana","Bela Crkva",""),IF(S117="SK Hajduk","Kula",""),IF(S117="SK Novolin","Novi Sad",""),IF(S117="SK Vinogradar","Ledinci",""),IF(S117="ISD Strelac","Novi Sad",""))</f>
      </c>
      <c r="W117" s="129"/>
      <c r="X117" s="129"/>
      <c r="Y117" s="129"/>
      <c r="Z117" s="129"/>
      <c r="AA117" s="129"/>
      <c r="AB117" s="130"/>
      <c r="AC117" s="122"/>
      <c r="AD117" s="138"/>
      <c r="AE117" s="126"/>
      <c r="AF117" s="126"/>
      <c r="AG117" s="128">
        <f>CONCATENATE(IF(AD117="SK Uljma","Uljma",""),IF(AD117="SK Mladost","Inđija",""),IF(AD117="SD Jedinstvo","Stara Pazova",""),IF(AD117="SD Pančevo 1813","Pančevo",""),IF(AD117="SD Vrbas","Vrbas",""),IF(AD117="SD Bečkerek 1825","Zrenjanin",""),IF(AD117="SK Tatra","Kisač",""),IF(AD117="SK Partizan","Čortanovci",""),IF(AD117="SD Novi Sad 1790","Novi Sad",""),IF(AD117="SK Živko Relić Zuc","Sremska Mitrovica",""),IF(AD117="SK Black Horse","Sombor",""),IF(AD117="SD Stražilovo","Sremski Karlovci",""),IF(AD117="SK Tisa","Adorjan",""),IF(AD117="SD Kikinda","Kikinda",""),IF(AD117="SD 7 Juli","Odžaci",""),IF(AD117="SD Odbrana","Bela Crkva",""),IF(AD117="SK Hajduk","Kula",""),IF(AD117="SK Novolin","Novi Sad",""),IF(AD117="SK Vinogradar","Ledinci",""),IF(AD117="ISD Strelac","Novi Sad",""))</f>
      </c>
      <c r="AH117" s="129"/>
      <c r="AI117" s="129"/>
      <c r="AJ117" s="129"/>
      <c r="AK117" s="129"/>
      <c r="AL117" s="129"/>
      <c r="AM117" s="130"/>
      <c r="AN117" s="122"/>
      <c r="AO117" s="138"/>
      <c r="AP117" s="128"/>
      <c r="AQ117" s="128">
        <f>CONCATENATE(IF(AO117="SK Uljma","Uljma",""),IF(AO117="SK Mladost","Inđija",""),IF(AO117="SD Jedinstvo","Stara Pazova",""),IF(AO117="SD Pančevo 1813","Pančevo",""),IF(AO117="SD Vrbas","Vrbas",""),IF(AO117="SD Bečkerek 1825","Zrenjanin",""),IF(AO117="SK Tatra","Kisač",""),IF(AO117="SK Partizan","Čortanovci",""),IF(AO117="SD Novi Sad 1790","Novi Sad",""),IF(AO117="SK Živko Relić Zuc","Sremska Mitrovica",""),IF(AO117="SK Black Horse","Sombor",""),IF(AO117="SD Stražilovo","Sremski Karlovci",""),IF(AO117="SK Tisa","Adorjan",""),IF(AO117="SD Kikinda","Kikinda",""),IF(AO117="SD 7 Juli","Odžaci",""),IF(AO117="SD Odbrana","Bela Crkva",""),IF(AO117="SK Hajduk","Kula",""),IF(AO117="SK Novolin","Novi Sad",""),IF(AO117="SK Vinogradar","Ledinci",""),IF(AO117="ISD Strelac","Novi Sad",""))</f>
      </c>
      <c r="AR117" s="128"/>
      <c r="AS117" s="128"/>
      <c r="AT117" s="128"/>
      <c r="AU117" s="128"/>
      <c r="AV117" s="131"/>
      <c r="AX117" s="122"/>
      <c r="AY117" s="138"/>
      <c r="AZ117" s="128"/>
      <c r="BA117" s="128">
        <f>CONCATENATE(IF(AY117="SK Uljma","Uljma",""),IF(AY117="SK Mladost","Inđija",""),IF(AY117="SD Jedinstvo","Stara Pazova",""),IF(AY117="SD Pančevo 1813","Pančevo",""),IF(AY117="SD Vrbas","Vrbas",""),IF(AY117="SD Bečkerek 1825","Zrenjanin",""),IF(AY117="SK Tatra","Kisač",""),IF(AY117="SK Partizan","Čortanovci",""),IF(AY117="SD Novi Sad 1790","Novi Sad",""),IF(AY117="SK Živko Relić Zuc","Sremska Mitrovica",""),IF(AY117="SK Black Horse","Sombor",""),IF(AY117="SD Stražilovo","Sremski Karlovci",""),IF(AY117="SK Tisa","Adorjan",""),IF(AY117="SD Kikinda","Kikinda",""),IF(AY117="SD 7 Juli","Odžaci",""),IF(AY117="SD Odbrana","Bela Crkva",""),IF(AY117="SK Hajduk","Kula",""),IF(AY117="SK Novolin","Novi Sad",""),IF(AY117="SK Vinogradar","Ledinci",""),IF(AY117="ISD Strelac","Novi Sad",""))</f>
      </c>
      <c r="BB117" s="128"/>
      <c r="BC117" s="128"/>
      <c r="BD117" s="128"/>
      <c r="BE117" s="128"/>
      <c r="BF117" s="131"/>
    </row>
    <row r="118" spans="1:58" ht="15.75" customHeight="1" thickBot="1">
      <c r="A118" s="123"/>
      <c r="B118" s="4"/>
      <c r="C118" s="1"/>
      <c r="D118" s="81"/>
      <c r="E118" s="19"/>
      <c r="F118" s="64">
        <f>SUM(D118,E118)</f>
        <v>0</v>
      </c>
      <c r="G118" s="123"/>
      <c r="I118" s="123"/>
      <c r="J118" s="4"/>
      <c r="K118" s="1"/>
      <c r="L118" s="81"/>
      <c r="M118" s="19"/>
      <c r="N118" s="64">
        <f>SUM(L118,M118)</f>
        <v>0</v>
      </c>
      <c r="O118" s="123"/>
      <c r="R118" s="123"/>
      <c r="S118" s="34" t="s">
        <v>44</v>
      </c>
      <c r="T118" s="35" t="s">
        <v>35</v>
      </c>
      <c r="U118" s="36" t="s">
        <v>22</v>
      </c>
      <c r="V118" s="37" t="s">
        <v>21</v>
      </c>
      <c r="W118" s="36" t="s">
        <v>20</v>
      </c>
      <c r="X118" s="37" t="s">
        <v>19</v>
      </c>
      <c r="Y118" s="36" t="s">
        <v>18</v>
      </c>
      <c r="Z118" s="37" t="s">
        <v>17</v>
      </c>
      <c r="AA118" s="46" t="s">
        <v>16</v>
      </c>
      <c r="AB118" s="122">
        <f>SUM(AA119+AA120+AA121)</f>
        <v>0</v>
      </c>
      <c r="AC118" s="123"/>
      <c r="AD118" s="34" t="s">
        <v>44</v>
      </c>
      <c r="AE118" s="35" t="s">
        <v>35</v>
      </c>
      <c r="AF118" s="13" t="s">
        <v>22</v>
      </c>
      <c r="AG118" s="14" t="s">
        <v>21</v>
      </c>
      <c r="AH118" s="13" t="s">
        <v>20</v>
      </c>
      <c r="AI118" s="14" t="s">
        <v>19</v>
      </c>
      <c r="AJ118" s="13" t="s">
        <v>18</v>
      </c>
      <c r="AK118" s="14" t="s">
        <v>17</v>
      </c>
      <c r="AL118" s="45" t="s">
        <v>16</v>
      </c>
      <c r="AM118" s="122">
        <f>SUM(AL119+AL120+AL121)</f>
        <v>0</v>
      </c>
      <c r="AN118" s="123"/>
      <c r="AO118" s="11" t="s">
        <v>40</v>
      </c>
      <c r="AP118" s="12" t="s">
        <v>35</v>
      </c>
      <c r="AQ118" s="13" t="s">
        <v>22</v>
      </c>
      <c r="AR118" s="14" t="s">
        <v>21</v>
      </c>
      <c r="AS118" s="13" t="s">
        <v>20</v>
      </c>
      <c r="AT118" s="14" t="s">
        <v>19</v>
      </c>
      <c r="AU118" s="45" t="s">
        <v>16</v>
      </c>
      <c r="AV118" s="122">
        <f>SUM(AU119+AU120+AU121)</f>
        <v>0</v>
      </c>
      <c r="AX118" s="123"/>
      <c r="AY118" s="11" t="s">
        <v>40</v>
      </c>
      <c r="AZ118" s="12" t="s">
        <v>35</v>
      </c>
      <c r="BA118" s="13" t="s">
        <v>22</v>
      </c>
      <c r="BB118" s="14" t="s">
        <v>21</v>
      </c>
      <c r="BC118" s="13" t="s">
        <v>20</v>
      </c>
      <c r="BD118" s="14" t="s">
        <v>19</v>
      </c>
      <c r="BE118" s="45" t="s">
        <v>16</v>
      </c>
      <c r="BF118" s="122">
        <f>SUM(BE119+BE120+BE121)</f>
        <v>0</v>
      </c>
    </row>
    <row r="119" spans="1:58" ht="15.75" customHeight="1">
      <c r="A119" s="123"/>
      <c r="B119" s="5"/>
      <c r="C119" s="2"/>
      <c r="D119" s="82"/>
      <c r="E119" s="10"/>
      <c r="F119" s="65">
        <f>SUM(D119,E119)</f>
        <v>0</v>
      </c>
      <c r="G119" s="123"/>
      <c r="I119" s="123"/>
      <c r="J119" s="5"/>
      <c r="K119" s="2"/>
      <c r="L119" s="82"/>
      <c r="M119" s="10"/>
      <c r="N119" s="65">
        <f>SUM(L119,M119)</f>
        <v>0</v>
      </c>
      <c r="O119" s="123"/>
      <c r="R119" s="123"/>
      <c r="S119" s="39"/>
      <c r="T119" s="1"/>
      <c r="U119" s="33"/>
      <c r="V119" s="33"/>
      <c r="W119" s="33"/>
      <c r="X119" s="33"/>
      <c r="Y119" s="33"/>
      <c r="Z119" s="56"/>
      <c r="AA119" s="64">
        <f>SUM(U119:Z119)</f>
        <v>0</v>
      </c>
      <c r="AB119" s="132"/>
      <c r="AC119" s="123"/>
      <c r="AD119" s="4"/>
      <c r="AE119" s="1"/>
      <c r="AF119" s="21"/>
      <c r="AG119" s="16"/>
      <c r="AH119" s="15"/>
      <c r="AI119" s="15"/>
      <c r="AJ119" s="15"/>
      <c r="AK119" s="19"/>
      <c r="AL119" s="64">
        <f>SUM(AF119:AK119)</f>
        <v>0</v>
      </c>
      <c r="AM119" s="132"/>
      <c r="AN119" s="123"/>
      <c r="AO119" s="4"/>
      <c r="AP119" s="1"/>
      <c r="AQ119" s="21"/>
      <c r="AR119" s="16"/>
      <c r="AS119" s="15"/>
      <c r="AT119" s="19"/>
      <c r="AU119" s="64">
        <f>SUM(AQ119:AT119)</f>
        <v>0</v>
      </c>
      <c r="AV119" s="123"/>
      <c r="AX119" s="123"/>
      <c r="AY119" s="4"/>
      <c r="AZ119" s="1"/>
      <c r="BA119" s="21"/>
      <c r="BB119" s="16"/>
      <c r="BC119" s="15"/>
      <c r="BD119" s="19"/>
      <c r="BE119" s="64">
        <f>SUM(BA119:BD119)</f>
        <v>0</v>
      </c>
      <c r="BF119" s="123"/>
    </row>
    <row r="120" spans="1:58" ht="16.5" customHeight="1" thickBot="1">
      <c r="A120" s="124"/>
      <c r="B120" s="6"/>
      <c r="C120" s="3"/>
      <c r="D120" s="83"/>
      <c r="E120" s="20"/>
      <c r="F120" s="66">
        <f>SUM(D120,E120)</f>
        <v>0</v>
      </c>
      <c r="G120" s="124"/>
      <c r="I120" s="124"/>
      <c r="J120" s="6"/>
      <c r="K120" s="3"/>
      <c r="L120" s="83"/>
      <c r="M120" s="20"/>
      <c r="N120" s="66">
        <f>SUM(L120,M120)</f>
        <v>0</v>
      </c>
      <c r="O120" s="124"/>
      <c r="R120" s="123"/>
      <c r="S120" s="5"/>
      <c r="T120" s="2"/>
      <c r="U120" s="22"/>
      <c r="V120" s="8"/>
      <c r="W120" s="7"/>
      <c r="X120" s="7"/>
      <c r="Y120" s="7"/>
      <c r="Z120" s="10"/>
      <c r="AA120" s="65">
        <f>SUM(U120:Z120)</f>
        <v>0</v>
      </c>
      <c r="AB120" s="132"/>
      <c r="AC120" s="123"/>
      <c r="AD120" s="5"/>
      <c r="AE120" s="2"/>
      <c r="AF120" s="22"/>
      <c r="AG120" s="8"/>
      <c r="AH120" s="7"/>
      <c r="AI120" s="7"/>
      <c r="AJ120" s="7"/>
      <c r="AK120" s="10"/>
      <c r="AL120" s="65">
        <f>SUM(AF120:AK120)</f>
        <v>0</v>
      </c>
      <c r="AM120" s="132"/>
      <c r="AN120" s="123"/>
      <c r="AO120" s="5"/>
      <c r="AP120" s="2"/>
      <c r="AQ120" s="22"/>
      <c r="AR120" s="8"/>
      <c r="AS120" s="7"/>
      <c r="AT120" s="10"/>
      <c r="AU120" s="65">
        <f>SUM(AQ120:AT120)</f>
        <v>0</v>
      </c>
      <c r="AV120" s="123"/>
      <c r="AX120" s="123"/>
      <c r="AY120" s="5"/>
      <c r="AZ120" s="2"/>
      <c r="BA120" s="22"/>
      <c r="BB120" s="8"/>
      <c r="BC120" s="7"/>
      <c r="BD120" s="10"/>
      <c r="BE120" s="65">
        <f>SUM(BA120:BD120)</f>
        <v>0</v>
      </c>
      <c r="BF120" s="123"/>
    </row>
    <row r="121" spans="1:58" ht="15.75" customHeight="1" thickBot="1">
      <c r="A121" s="84"/>
      <c r="B121" s="84"/>
      <c r="C121" s="84"/>
      <c r="D121" s="84"/>
      <c r="E121" s="84"/>
      <c r="F121" s="84"/>
      <c r="G121" s="84"/>
      <c r="I121" s="84"/>
      <c r="J121" s="84"/>
      <c r="K121" s="84"/>
      <c r="L121" s="84"/>
      <c r="M121" s="84"/>
      <c r="N121" s="84"/>
      <c r="O121" s="84"/>
      <c r="R121" s="124"/>
      <c r="S121" s="6"/>
      <c r="T121" s="3"/>
      <c r="U121" s="23"/>
      <c r="V121" s="18"/>
      <c r="W121" s="17"/>
      <c r="X121" s="17"/>
      <c r="Y121" s="17"/>
      <c r="Z121" s="20"/>
      <c r="AA121" s="66">
        <f>SUM(U121:Z121)</f>
        <v>0</v>
      </c>
      <c r="AB121" s="133"/>
      <c r="AC121" s="124"/>
      <c r="AD121" s="6"/>
      <c r="AE121" s="3"/>
      <c r="AF121" s="23"/>
      <c r="AG121" s="18"/>
      <c r="AH121" s="17"/>
      <c r="AI121" s="17"/>
      <c r="AJ121" s="17"/>
      <c r="AK121" s="20"/>
      <c r="AL121" s="66">
        <f>SUM(AF121:AK121)</f>
        <v>0</v>
      </c>
      <c r="AM121" s="133"/>
      <c r="AN121" s="124"/>
      <c r="AO121" s="6"/>
      <c r="AP121" s="3"/>
      <c r="AQ121" s="23"/>
      <c r="AR121" s="18"/>
      <c r="AS121" s="17"/>
      <c r="AT121" s="20"/>
      <c r="AU121" s="66">
        <f>SUM(AQ121:AT121)</f>
        <v>0</v>
      </c>
      <c r="AV121" s="124"/>
      <c r="AX121" s="124"/>
      <c r="AY121" s="6"/>
      <c r="AZ121" s="3"/>
      <c r="BA121" s="23"/>
      <c r="BB121" s="18"/>
      <c r="BC121" s="17"/>
      <c r="BD121" s="20"/>
      <c r="BE121" s="66">
        <f>SUM(BA121:BD121)</f>
        <v>0</v>
      </c>
      <c r="BF121" s="124"/>
    </row>
    <row r="122" spans="1:15" ht="16.5" customHeight="1" thickBot="1">
      <c r="A122" s="122"/>
      <c r="B122" s="103"/>
      <c r="C122" s="128">
        <f>CONCATENATE(IF(B122="SK Uljma","Uljma",""),IF(B122="SK Mladost","Inđija",""),IF(B122="SD Jedinstvo","Stara Pazova",""),IF(B122="SD Pančevo 1813","Pančevo",""),IF(B122="SD Vrbas","Vrbas",""),IF(B122="SD Bečkerek 1825","Zrenjanin",""),IF(B122="SK Tatra","Kisač",""),IF(B122="SK Partizan","Čortanovci",""),IF(B122="SD Novi Sad 1790","Novi Sad",""),IF(B122="SK Živko Relić Zuc","Sremska Mitrovica",""),IF(B122="SK Black Horse","Sombor",""),IF(B122="SD Stražilovo","Sremski Karlovci",""),IF(B122="SK Tisa","Adorjan",""),IF(B122="SD Kikinda","Kikinda",""),IF(B122="SD 7 Juli","Odžaci",""),IF(B122="SD Odbrana","Bela Crkva",""),IF(B122="SK Hajduk","Kula",""),IF(B122="SK Novolin","Novi Sad",""),IF(B122="SK Vinogradar","Ledinci",""),IF(B122="ISD Strelac","Novi Sad",""))</f>
      </c>
      <c r="D122" s="128"/>
      <c r="E122" s="128"/>
      <c r="F122" s="128"/>
      <c r="G122" s="131"/>
      <c r="I122" s="122"/>
      <c r="J122" s="103"/>
      <c r="K122" s="128">
        <f>CONCATENATE(IF(J122="SK Uljma","Uljma",""),IF(J122="SK Mladost","Inđija",""),IF(J122="SD Jedinstvo","Stara Pazova",""),IF(J122="SD Pančevo 1813","Pančevo",""),IF(J122="SD Vrbas","Vrbas",""),IF(J122="SD Bečkerek 1825","Zrenjanin",""),IF(J122="SK Tatra","Kisač",""),IF(J122="SK Partizan","Čortanovci",""),IF(J122="SD Novi Sad 1790","Novi Sad",""),IF(J122="SK Živko Relić Zuc","Sremska Mitrovica",""),IF(J122="SK Black Horse","Sombor",""),IF(J122="SD Stražilovo","Sremski Karlovci",""),IF(J122="SK Tisa","Adorjan",""),IF(J122="SD Kikinda","Kikinda",""),IF(J122="SD 7 Juli","Odžaci",""),IF(J122="SD Odbrana","Bela Crkva",""),IF(J122="SK Hajduk","Kula",""),IF(J122="SK Novolin","Novi Sad",""),IF(J122="SK Vinogradar","Ledinci",""),IF(J122="ISD Strelac","Novi Sad",""))</f>
      </c>
      <c r="L122" s="128"/>
      <c r="M122" s="128"/>
      <c r="N122" s="128"/>
      <c r="O122" s="131"/>
    </row>
    <row r="123" spans="1:58" ht="16.5" customHeight="1" thickBot="1">
      <c r="A123" s="123"/>
      <c r="B123" s="34" t="s">
        <v>40</v>
      </c>
      <c r="C123" s="35" t="s">
        <v>35</v>
      </c>
      <c r="D123" s="36" t="s">
        <v>22</v>
      </c>
      <c r="E123" s="37" t="s">
        <v>21</v>
      </c>
      <c r="F123" s="46" t="s">
        <v>16</v>
      </c>
      <c r="G123" s="122">
        <f>SUM(F124+F125+F126)</f>
        <v>0</v>
      </c>
      <c r="I123" s="123"/>
      <c r="J123" s="34" t="s">
        <v>40</v>
      </c>
      <c r="K123" s="35" t="s">
        <v>35</v>
      </c>
      <c r="L123" s="36" t="s">
        <v>22</v>
      </c>
      <c r="M123" s="37" t="s">
        <v>21</v>
      </c>
      <c r="N123" s="46" t="s">
        <v>16</v>
      </c>
      <c r="O123" s="122">
        <f>SUM(N124+N125+N126)</f>
        <v>0</v>
      </c>
      <c r="R123" s="122"/>
      <c r="S123" s="138"/>
      <c r="T123" s="126"/>
      <c r="U123" s="126"/>
      <c r="V123" s="128">
        <f>CONCATENATE(IF(S123="SK Uljma","Uljma",""),IF(S123="SK Mladost","Inđija",""),IF(S123="SD Jedinstvo","Stara Pazova",""),IF(S123="SD Pančevo 1813","Pančevo",""),IF(S123="SD Vrbas","Vrbas",""),IF(S123="SD Bečkerek 1825","Zrenjanin",""),IF(S123="SK Tatra","Kisač",""),IF(S123="SK Partizan","Čortanovci",""),IF(S123="SD Novi Sad 1790","Novi Sad",""),IF(S123="SK Živko Relić Zuc","Sremska Mitrovica",""),IF(S123="SK Black Horse","Sombor",""),IF(S123="SD Stražilovo","Sremski Karlovci",""),IF(S123="SK Tisa","Adorjan",""),IF(S123="SD Kikinda","Kikinda",""),IF(S123="SD 7 Juli","Odžaci",""),IF(S123="SD Odbrana","Bela Crkva",""),IF(S123="SK Hajduk","Kula",""),IF(S123="SK Novolin","Novi Sad",""),IF(S123="SK Vinogradar","Ledinci",""),IF(S123="ISD Strelac","Novi Sad",""))</f>
      </c>
      <c r="W123" s="129"/>
      <c r="X123" s="129"/>
      <c r="Y123" s="129"/>
      <c r="Z123" s="129"/>
      <c r="AA123" s="129"/>
      <c r="AB123" s="130"/>
      <c r="AC123" s="122"/>
      <c r="AD123" s="138"/>
      <c r="AE123" s="126"/>
      <c r="AF123" s="126"/>
      <c r="AG123" s="128">
        <f>CONCATENATE(IF(AD123="SK Uljma","Uljma",""),IF(AD123="SK Mladost","Inđija",""),IF(AD123="SD Jedinstvo","Stara Pazova",""),IF(AD123="SD Pančevo 1813","Pančevo",""),IF(AD123="SD Vrbas","Vrbas",""),IF(AD123="SD Bečkerek 1825","Zrenjanin",""),IF(AD123="SK Tatra","Kisač",""),IF(AD123="SK Partizan","Čortanovci",""),IF(AD123="SD Novi Sad 1790","Novi Sad",""),IF(AD123="SK Živko Relić Zuc","Sremska Mitrovica",""),IF(AD123="SK Black Horse","Sombor",""),IF(AD123="SD Stražilovo","Sremski Karlovci",""),IF(AD123="SK Tisa","Adorjan",""),IF(AD123="SD Kikinda","Kikinda",""),IF(AD123="SD 7 Juli","Odžaci",""),IF(AD123="SD Odbrana","Bela Crkva",""),IF(AD123="SK Hajduk","Kula",""),IF(AD123="SK Novolin","Novi Sad",""),IF(AD123="SK Vinogradar","Ledinci",""),IF(AD123="ISD Strelac","Novi Sad",""))</f>
      </c>
      <c r="AH123" s="129"/>
      <c r="AI123" s="129"/>
      <c r="AJ123" s="129"/>
      <c r="AK123" s="129"/>
      <c r="AL123" s="129"/>
      <c r="AM123" s="130"/>
      <c r="AN123" s="122"/>
      <c r="AO123" s="138"/>
      <c r="AP123" s="128"/>
      <c r="AQ123" s="128">
        <f>CONCATENATE(IF(AO123="SK Uljma","Uljma",""),IF(AO123="SK Mladost","Inđija",""),IF(AO123="SD Jedinstvo","Stara Pazova",""),IF(AO123="SD Pančevo 1813","Pančevo",""),IF(AO123="SD Vrbas","Vrbas",""),IF(AO123="SD Bečkerek 1825","Zrenjanin",""),IF(AO123="SK Tatra","Kisač",""),IF(AO123="SK Partizan","Čortanovci",""),IF(AO123="SD Novi Sad 1790","Novi Sad",""),IF(AO123="SK Živko Relić Zuc","Sremska Mitrovica",""),IF(AO123="SK Black Horse","Sombor",""),IF(AO123="SD Stražilovo","Sremski Karlovci",""),IF(AO123="SK Tisa","Adorjan",""),IF(AO123="SD Kikinda","Kikinda",""),IF(AO123="SD 7 Juli","Odžaci",""),IF(AO123="SD Odbrana","Bela Crkva",""),IF(AO123="SK Hajduk","Kula",""),IF(AO123="SK Novolin","Novi Sad",""),IF(AO123="SK Vinogradar","Ledinci",""),IF(AO123="ISD Strelac","Novi Sad",""))</f>
      </c>
      <c r="AR123" s="128"/>
      <c r="AS123" s="128"/>
      <c r="AT123" s="128"/>
      <c r="AU123" s="128"/>
      <c r="AV123" s="131"/>
      <c r="AX123" s="122"/>
      <c r="AY123" s="138"/>
      <c r="AZ123" s="128"/>
      <c r="BA123" s="128">
        <f>CONCATENATE(IF(AY123="SK Uljma","Uljma",""),IF(AY123="SK Mladost","Inđija",""),IF(AY123="SD Jedinstvo","Stara Pazova",""),IF(AY123="SD Pančevo 1813","Pančevo",""),IF(AY123="SD Vrbas","Vrbas",""),IF(AY123="SD Bečkerek 1825","Zrenjanin",""),IF(AY123="SK Tatra","Kisač",""),IF(AY123="SK Partizan","Čortanovci",""),IF(AY123="SD Novi Sad 1790","Novi Sad",""),IF(AY123="SK Živko Relić Zuc","Sremska Mitrovica",""),IF(AY123="SK Black Horse","Sombor",""),IF(AY123="SD Stražilovo","Sremski Karlovci",""),IF(AY123="SK Tisa","Adorjan",""),IF(AY123="SD Kikinda","Kikinda",""),IF(AY123="SD 7 Juli","Odžaci",""),IF(AY123="SD Odbrana","Bela Crkva",""),IF(AY123="SK Hajduk","Kula",""),IF(AY123="SK Novolin","Novi Sad",""),IF(AY123="SK Vinogradar","Ledinci",""),IF(AY123="ISD Strelac","Novi Sad",""))</f>
      </c>
      <c r="BB123" s="128"/>
      <c r="BC123" s="128"/>
      <c r="BD123" s="128"/>
      <c r="BE123" s="128"/>
      <c r="BF123" s="131"/>
    </row>
    <row r="124" spans="1:58" ht="15.75" customHeight="1" thickBot="1">
      <c r="A124" s="123"/>
      <c r="B124" s="4"/>
      <c r="C124" s="1"/>
      <c r="D124" s="81"/>
      <c r="E124" s="19"/>
      <c r="F124" s="64">
        <f>SUM(D124,E124)</f>
        <v>0</v>
      </c>
      <c r="G124" s="123"/>
      <c r="I124" s="123"/>
      <c r="J124" s="4"/>
      <c r="K124" s="1"/>
      <c r="L124" s="81"/>
      <c r="M124" s="19"/>
      <c r="N124" s="64">
        <f>SUM(L124,M124)</f>
        <v>0</v>
      </c>
      <c r="O124" s="123"/>
      <c r="R124" s="123"/>
      <c r="S124" s="34" t="s">
        <v>44</v>
      </c>
      <c r="T124" s="35" t="s">
        <v>35</v>
      </c>
      <c r="U124" s="36" t="s">
        <v>22</v>
      </c>
      <c r="V124" s="37" t="s">
        <v>21</v>
      </c>
      <c r="W124" s="36" t="s">
        <v>20</v>
      </c>
      <c r="X124" s="37" t="s">
        <v>19</v>
      </c>
      <c r="Y124" s="36" t="s">
        <v>18</v>
      </c>
      <c r="Z124" s="37" t="s">
        <v>17</v>
      </c>
      <c r="AA124" s="46" t="s">
        <v>16</v>
      </c>
      <c r="AB124" s="122">
        <f>SUM(AA125+AA126+AA127)</f>
        <v>0</v>
      </c>
      <c r="AC124" s="123"/>
      <c r="AD124" s="34" t="s">
        <v>44</v>
      </c>
      <c r="AE124" s="35" t="s">
        <v>35</v>
      </c>
      <c r="AF124" s="36" t="s">
        <v>22</v>
      </c>
      <c r="AG124" s="37" t="s">
        <v>21</v>
      </c>
      <c r="AH124" s="36" t="s">
        <v>20</v>
      </c>
      <c r="AI124" s="37" t="s">
        <v>19</v>
      </c>
      <c r="AJ124" s="36" t="s">
        <v>18</v>
      </c>
      <c r="AK124" s="37" t="s">
        <v>17</v>
      </c>
      <c r="AL124" s="46" t="s">
        <v>16</v>
      </c>
      <c r="AM124" s="122">
        <f>SUM(AL125+AL126+AL127)</f>
        <v>0</v>
      </c>
      <c r="AN124" s="123"/>
      <c r="AO124" s="11" t="s">
        <v>40</v>
      </c>
      <c r="AP124" s="12" t="s">
        <v>35</v>
      </c>
      <c r="AQ124" s="36" t="s">
        <v>22</v>
      </c>
      <c r="AR124" s="37" t="s">
        <v>21</v>
      </c>
      <c r="AS124" s="36" t="s">
        <v>20</v>
      </c>
      <c r="AT124" s="37" t="s">
        <v>19</v>
      </c>
      <c r="AU124" s="46" t="s">
        <v>16</v>
      </c>
      <c r="AV124" s="122">
        <f>SUM(AU125+AU126+AU127)</f>
        <v>0</v>
      </c>
      <c r="AX124" s="123"/>
      <c r="AY124" s="11" t="s">
        <v>40</v>
      </c>
      <c r="AZ124" s="12" t="s">
        <v>35</v>
      </c>
      <c r="BA124" s="36" t="s">
        <v>22</v>
      </c>
      <c r="BB124" s="37" t="s">
        <v>21</v>
      </c>
      <c r="BC124" s="36" t="s">
        <v>20</v>
      </c>
      <c r="BD124" s="37" t="s">
        <v>19</v>
      </c>
      <c r="BE124" s="46" t="s">
        <v>16</v>
      </c>
      <c r="BF124" s="122">
        <f>SUM(BE125+BE126+BE127)</f>
        <v>0</v>
      </c>
    </row>
    <row r="125" spans="1:58" ht="15.75" customHeight="1">
      <c r="A125" s="123"/>
      <c r="B125" s="5"/>
      <c r="C125" s="2"/>
      <c r="D125" s="82"/>
      <c r="E125" s="10"/>
      <c r="F125" s="65">
        <f>SUM(D125,E125)</f>
        <v>0</v>
      </c>
      <c r="G125" s="123"/>
      <c r="I125" s="123"/>
      <c r="J125" s="5"/>
      <c r="K125" s="2"/>
      <c r="L125" s="82"/>
      <c r="M125" s="10"/>
      <c r="N125" s="65">
        <f>SUM(L125,M125)</f>
        <v>0</v>
      </c>
      <c r="O125" s="123"/>
      <c r="R125" s="123"/>
      <c r="S125" s="39"/>
      <c r="T125" s="1"/>
      <c r="U125" s="33"/>
      <c r="V125" s="33"/>
      <c r="W125" s="33"/>
      <c r="X125" s="33"/>
      <c r="Y125" s="33"/>
      <c r="Z125" s="56"/>
      <c r="AA125" s="64">
        <f>SUM(U125:Z125)</f>
        <v>0</v>
      </c>
      <c r="AB125" s="132"/>
      <c r="AC125" s="123"/>
      <c r="AD125" s="4"/>
      <c r="AE125" s="1"/>
      <c r="AF125" s="21"/>
      <c r="AG125" s="16"/>
      <c r="AH125" s="15"/>
      <c r="AI125" s="15"/>
      <c r="AJ125" s="15"/>
      <c r="AK125" s="19"/>
      <c r="AL125" s="64">
        <f>SUM(AF125:AK125)</f>
        <v>0</v>
      </c>
      <c r="AM125" s="132"/>
      <c r="AN125" s="123"/>
      <c r="AO125" s="4"/>
      <c r="AP125" s="1"/>
      <c r="AQ125" s="21"/>
      <c r="AR125" s="16"/>
      <c r="AS125" s="15"/>
      <c r="AT125" s="19"/>
      <c r="AU125" s="64">
        <f>SUM(AQ125:AT125)</f>
        <v>0</v>
      </c>
      <c r="AV125" s="123"/>
      <c r="AX125" s="123"/>
      <c r="AY125" s="4"/>
      <c r="AZ125" s="1"/>
      <c r="BA125" s="21"/>
      <c r="BB125" s="16"/>
      <c r="BC125" s="15"/>
      <c r="BD125" s="19"/>
      <c r="BE125" s="64">
        <f>SUM(BA125:BD125)</f>
        <v>0</v>
      </c>
      <c r="BF125" s="123"/>
    </row>
    <row r="126" spans="1:58" ht="16.5" customHeight="1" thickBot="1">
      <c r="A126" s="124"/>
      <c r="B126" s="6"/>
      <c r="C126" s="3"/>
      <c r="D126" s="83"/>
      <c r="E126" s="20"/>
      <c r="F126" s="66">
        <f>SUM(D126,E126)</f>
        <v>0</v>
      </c>
      <c r="G126" s="124"/>
      <c r="I126" s="124"/>
      <c r="J126" s="6"/>
      <c r="K126" s="3"/>
      <c r="L126" s="83"/>
      <c r="M126" s="20"/>
      <c r="N126" s="66">
        <f>SUM(L126,M126)</f>
        <v>0</v>
      </c>
      <c r="O126" s="124"/>
      <c r="R126" s="123"/>
      <c r="S126" s="5"/>
      <c r="T126" s="2"/>
      <c r="U126" s="22"/>
      <c r="V126" s="8"/>
      <c r="W126" s="7"/>
      <c r="X126" s="7"/>
      <c r="Y126" s="7"/>
      <c r="Z126" s="10"/>
      <c r="AA126" s="65">
        <f>SUM(U126:Z126)</f>
        <v>0</v>
      </c>
      <c r="AB126" s="132"/>
      <c r="AC126" s="123"/>
      <c r="AD126" s="5"/>
      <c r="AE126" s="2"/>
      <c r="AF126" s="22"/>
      <c r="AG126" s="8"/>
      <c r="AH126" s="7"/>
      <c r="AI126" s="7"/>
      <c r="AJ126" s="7"/>
      <c r="AK126" s="10"/>
      <c r="AL126" s="65">
        <f>SUM(AF126:AK126)</f>
        <v>0</v>
      </c>
      <c r="AM126" s="132"/>
      <c r="AN126" s="123"/>
      <c r="AO126" s="5"/>
      <c r="AP126" s="2"/>
      <c r="AQ126" s="22"/>
      <c r="AR126" s="8"/>
      <c r="AS126" s="7"/>
      <c r="AT126" s="10"/>
      <c r="AU126" s="65">
        <f>SUM(AQ126:AT126)</f>
        <v>0</v>
      </c>
      <c r="AV126" s="123"/>
      <c r="AX126" s="123"/>
      <c r="AY126" s="5"/>
      <c r="AZ126" s="2"/>
      <c r="BA126" s="22"/>
      <c r="BB126" s="8"/>
      <c r="BC126" s="7"/>
      <c r="BD126" s="10"/>
      <c r="BE126" s="65">
        <f>SUM(BA126:BD126)</f>
        <v>0</v>
      </c>
      <c r="BF126" s="123"/>
    </row>
    <row r="127" spans="1:58" ht="15.75" customHeight="1" thickBot="1">
      <c r="A127" s="84"/>
      <c r="B127" s="84"/>
      <c r="C127" s="84"/>
      <c r="D127" s="84"/>
      <c r="E127" s="84"/>
      <c r="F127" s="84"/>
      <c r="G127" s="84"/>
      <c r="I127" s="84"/>
      <c r="J127" s="84"/>
      <c r="K127" s="84"/>
      <c r="L127" s="84"/>
      <c r="M127" s="84"/>
      <c r="N127" s="84"/>
      <c r="O127" s="84"/>
      <c r="R127" s="124"/>
      <c r="S127" s="6"/>
      <c r="T127" s="3"/>
      <c r="U127" s="23"/>
      <c r="V127" s="18"/>
      <c r="W127" s="17"/>
      <c r="X127" s="17"/>
      <c r="Y127" s="17"/>
      <c r="Z127" s="20"/>
      <c r="AA127" s="66">
        <f>SUM(U127:Z127)</f>
        <v>0</v>
      </c>
      <c r="AB127" s="133"/>
      <c r="AC127" s="124"/>
      <c r="AD127" s="6"/>
      <c r="AE127" s="3"/>
      <c r="AF127" s="23"/>
      <c r="AG127" s="18"/>
      <c r="AH127" s="17"/>
      <c r="AI127" s="17"/>
      <c r="AJ127" s="17"/>
      <c r="AK127" s="20"/>
      <c r="AL127" s="66">
        <f>SUM(AF127:AK127)</f>
        <v>0</v>
      </c>
      <c r="AM127" s="133"/>
      <c r="AN127" s="124"/>
      <c r="AO127" s="6"/>
      <c r="AP127" s="3"/>
      <c r="AQ127" s="23"/>
      <c r="AR127" s="18"/>
      <c r="AS127" s="17"/>
      <c r="AT127" s="20"/>
      <c r="AU127" s="66">
        <f>SUM(AQ127:AT127)</f>
        <v>0</v>
      </c>
      <c r="AV127" s="124"/>
      <c r="AX127" s="124"/>
      <c r="AY127" s="6"/>
      <c r="AZ127" s="3"/>
      <c r="BA127" s="23"/>
      <c r="BB127" s="18"/>
      <c r="BC127" s="17"/>
      <c r="BD127" s="20"/>
      <c r="BE127" s="66">
        <f>SUM(BA127:BD127)</f>
        <v>0</v>
      </c>
      <c r="BF127" s="124"/>
    </row>
    <row r="128" spans="1:15" ht="16.5" customHeight="1" thickBot="1">
      <c r="A128" s="122"/>
      <c r="B128" s="103"/>
      <c r="C128" s="128">
        <f>CONCATENATE(IF(B128="SK Uljma","Uljma",""),IF(B128="SK Mladost","Inđija",""),IF(B128="SD Jedinstvo","Stara Pazova",""),IF(B128="SD Pančevo 1813","Pančevo",""),IF(B128="SD Vrbas","Vrbas",""),IF(B128="SD Bečkerek 1825","Zrenjanin",""),IF(B128="SK Tatra","Kisač",""),IF(B128="SK Partizan","Čortanovci",""),IF(B128="SD Novi Sad 1790","Novi Sad",""),IF(B128="SK Živko Relić Zuc","Sremska Mitrovica",""),IF(B128="SK Black Horse","Sombor",""),IF(B128="SD Stražilovo","Sremski Karlovci",""),IF(B128="SK Tisa","Adorjan",""),IF(B128="SD Kikinda","Kikinda",""),IF(B128="SD 7 Juli","Odžaci",""),IF(B128="SD Odbrana","Bela Crkva",""),IF(B128="SK Hajduk","Kula",""),IF(B128="SK Novolin","Novi Sad",""),IF(B128="SK Vinogradar","Ledinci",""),IF(B128="ISD Strelac","Novi Sad",""))</f>
      </c>
      <c r="D128" s="128"/>
      <c r="E128" s="128"/>
      <c r="F128" s="128"/>
      <c r="G128" s="131"/>
      <c r="I128" s="122"/>
      <c r="J128" s="103"/>
      <c r="K128" s="128">
        <f>CONCATENATE(IF(J128="SK Uljma","Uljma",""),IF(J128="SK Mladost","Inđija",""),IF(J128="SD Jedinstvo","Stara Pazova",""),IF(J128="SD Pančevo 1813","Pančevo",""),IF(J128="SD Vrbas","Vrbas",""),IF(J128="SD Bečkerek 1825","Zrenjanin",""),IF(J128="SK Tatra","Kisač",""),IF(J128="SK Partizan","Čortanovci",""),IF(J128="SD Novi Sad 1790","Novi Sad",""),IF(J128="SK Živko Relić Zuc","Sremska Mitrovica",""),IF(J128="SK Black Horse","Sombor",""),IF(J128="SD Stražilovo","Sremski Karlovci",""),IF(J128="SK Tisa","Adorjan",""),IF(J128="SD Kikinda","Kikinda",""),IF(J128="SD 7 Juli","Odžaci",""),IF(J128="SD Odbrana","Bela Crkva",""),IF(J128="SK Hajduk","Kula",""),IF(J128="SK Novolin","Novi Sad",""),IF(J128="SK Vinogradar","Ledinci",""),IF(J128="ISD Strelac","Novi Sad",""))</f>
      </c>
      <c r="L128" s="128"/>
      <c r="M128" s="128"/>
      <c r="N128" s="128"/>
      <c r="O128" s="131"/>
    </row>
    <row r="129" spans="1:58" ht="16.5" customHeight="1" thickBot="1">
      <c r="A129" s="123"/>
      <c r="B129" s="34" t="s">
        <v>40</v>
      </c>
      <c r="C129" s="35" t="s">
        <v>35</v>
      </c>
      <c r="D129" s="36" t="s">
        <v>22</v>
      </c>
      <c r="E129" s="37" t="s">
        <v>21</v>
      </c>
      <c r="F129" s="46" t="s">
        <v>16</v>
      </c>
      <c r="G129" s="122">
        <f>SUM(F130+F131+F132)</f>
        <v>0</v>
      </c>
      <c r="I129" s="123"/>
      <c r="J129" s="34" t="s">
        <v>40</v>
      </c>
      <c r="K129" s="35" t="s">
        <v>35</v>
      </c>
      <c r="L129" s="36" t="s">
        <v>22</v>
      </c>
      <c r="M129" s="37" t="s">
        <v>21</v>
      </c>
      <c r="N129" s="46" t="s">
        <v>16</v>
      </c>
      <c r="O129" s="122">
        <f>SUM(N130+N131+N132)</f>
        <v>0</v>
      </c>
      <c r="R129" s="122"/>
      <c r="S129" s="138"/>
      <c r="T129" s="126"/>
      <c r="U129" s="126"/>
      <c r="V129" s="128">
        <f>CONCATENATE(IF(S129="SK Uljma","Uljma",""),IF(S129="SK Mladost","Inđija",""),IF(S129="SD Jedinstvo","Stara Pazova",""),IF(S129="SD Pančevo 1813","Pančevo",""),IF(S129="SD Vrbas","Vrbas",""),IF(S129="SD Bečkerek 1825","Zrenjanin",""),IF(S129="SK Tatra","Kisač",""),IF(S129="SK Partizan","Čortanovci",""),IF(S129="SD Novi Sad 1790","Novi Sad",""),IF(S129="SK Živko Relić Zuc","Sremska Mitrovica",""),IF(S129="SK Black Horse","Sombor",""),IF(S129="SD Stražilovo","Sremski Karlovci",""),IF(S129="SK Tisa","Adorjan",""),IF(S129="SD Kikinda","Kikinda",""),IF(S129="SD 7 Juli","Odžaci",""),IF(S129="SD Odbrana","Bela Crkva",""),IF(S129="SK Hajduk","Kula",""),IF(S129="SK Novolin","Novi Sad",""),IF(S129="SK Vinogradar","Ledinci",""),IF(S129="ISD Strelac","Novi Sad",""))</f>
      </c>
      <c r="W129" s="129"/>
      <c r="X129" s="129"/>
      <c r="Y129" s="129"/>
      <c r="Z129" s="129"/>
      <c r="AA129" s="129"/>
      <c r="AB129" s="130"/>
      <c r="AC129" s="122"/>
      <c r="AD129" s="138"/>
      <c r="AE129" s="126"/>
      <c r="AF129" s="126"/>
      <c r="AG129" s="128">
        <f>CONCATENATE(IF(AD129="SK Uljma","Uljma",""),IF(AD129="SK Mladost","Inđija",""),IF(AD129="SD Jedinstvo","Stara Pazova",""),IF(AD129="SD Pančevo 1813","Pančevo",""),IF(AD129="SD Vrbas","Vrbas",""),IF(AD129="SD Bečkerek 1825","Zrenjanin",""),IF(AD129="SK Tatra","Kisač",""),IF(AD129="SK Partizan","Čortanovci",""),IF(AD129="SD Novi Sad 1790","Novi Sad",""),IF(AD129="SK Živko Relić Zuc","Sremska Mitrovica",""),IF(AD129="SK Black Horse","Sombor",""),IF(AD129="SD Stražilovo","Sremski Karlovci",""),IF(AD129="SK Tisa","Adorjan",""),IF(AD129="SD Kikinda","Kikinda",""),IF(AD129="SD 7 Juli","Odžaci",""),IF(AD129="SD Odbrana","Bela Crkva",""),IF(AD129="SK Hajduk","Kula",""),IF(AD129="SK Novolin","Novi Sad",""),IF(AD129="SK Vinogradar","Ledinci",""),IF(AD129="ISD Strelac","Novi Sad",""))</f>
      </c>
      <c r="AH129" s="129"/>
      <c r="AI129" s="129"/>
      <c r="AJ129" s="129"/>
      <c r="AK129" s="129"/>
      <c r="AL129" s="129"/>
      <c r="AM129" s="130"/>
      <c r="AN129" s="122"/>
      <c r="AO129" s="138"/>
      <c r="AP129" s="128"/>
      <c r="AQ129" s="128">
        <f>CONCATENATE(IF(AO129="SK Uljma","Uljma",""),IF(AO129="SK Mladost","Inđija",""),IF(AO129="SD Jedinstvo","Stara Pazova",""),IF(AO129="SD Pančevo 1813","Pančevo",""),IF(AO129="SD Vrbas","Vrbas",""),IF(AO129="SD Bečkerek 1825","Zrenjanin",""),IF(AO129="SK Tatra","Kisač",""),IF(AO129="SK Partizan","Čortanovci",""),IF(AO129="SD Novi Sad 1790","Novi Sad",""),IF(AO129="SK Živko Relić Zuc","Sremska Mitrovica",""),IF(AO129="SK Black Horse","Sombor",""),IF(AO129="SD Stražilovo","Sremski Karlovci",""),IF(AO129="SK Tisa","Adorjan",""),IF(AO129="SD Kikinda","Kikinda",""),IF(AO129="SD 7 Juli","Odžaci",""),IF(AO129="SD Odbrana","Bela Crkva",""),IF(AO129="SK Hajduk","Kula",""),IF(AO129="SK Novolin","Novi Sad",""),IF(AO129="SK Vinogradar","Ledinci",""),IF(AO129="ISD Strelac","Novi Sad",""))</f>
      </c>
      <c r="AR129" s="128"/>
      <c r="AS129" s="128"/>
      <c r="AT129" s="128"/>
      <c r="AU129" s="128"/>
      <c r="AV129" s="131"/>
      <c r="AX129" s="122"/>
      <c r="AY129" s="138"/>
      <c r="AZ129" s="128"/>
      <c r="BA129" s="128">
        <f>CONCATENATE(IF(AY129="SK Uljma","Uljma",""),IF(AY129="SK Mladost","Inđija",""),IF(AY129="SD Jedinstvo","Stara Pazova",""),IF(AY129="SD Pančevo 1813","Pančevo",""),IF(AY129="SD Vrbas","Vrbas",""),IF(AY129="SD Bečkerek 1825","Zrenjanin",""),IF(AY129="SK Tatra","Kisač",""),IF(AY129="SK Partizan","Čortanovci",""),IF(AY129="SD Novi Sad 1790","Novi Sad",""),IF(AY129="SK Živko Relić Zuc","Sremska Mitrovica",""),IF(AY129="SK Black Horse","Sombor",""),IF(AY129="SD Stražilovo","Sremski Karlovci",""),IF(AY129="SK Tisa","Adorjan",""),IF(AY129="SD Kikinda","Kikinda",""),IF(AY129="SD 7 Juli","Odžaci",""),IF(AY129="SD Odbrana","Bela Crkva",""),IF(AY129="SK Hajduk","Kula",""),IF(AY129="SK Novolin","Novi Sad",""),IF(AY129="SK Vinogradar","Ledinci",""),IF(AY129="ISD Strelac","Novi Sad",""))</f>
      </c>
      <c r="BB129" s="128"/>
      <c r="BC129" s="128"/>
      <c r="BD129" s="128"/>
      <c r="BE129" s="128"/>
      <c r="BF129" s="131"/>
    </row>
    <row r="130" spans="1:58" ht="21.75" customHeight="1" thickBot="1">
      <c r="A130" s="123"/>
      <c r="B130" s="4"/>
      <c r="C130" s="1"/>
      <c r="D130" s="81"/>
      <c r="E130" s="19"/>
      <c r="F130" s="64">
        <f>SUM(D130,E130)</f>
        <v>0</v>
      </c>
      <c r="G130" s="123"/>
      <c r="I130" s="123"/>
      <c r="J130" s="4"/>
      <c r="K130" s="1"/>
      <c r="L130" s="81"/>
      <c r="M130" s="19"/>
      <c r="N130" s="64">
        <f>SUM(L130,M130)</f>
        <v>0</v>
      </c>
      <c r="O130" s="123"/>
      <c r="R130" s="123"/>
      <c r="S130" s="34" t="s">
        <v>44</v>
      </c>
      <c r="T130" s="35" t="s">
        <v>35</v>
      </c>
      <c r="U130" s="36" t="s">
        <v>22</v>
      </c>
      <c r="V130" s="37" t="s">
        <v>21</v>
      </c>
      <c r="W130" s="36" t="s">
        <v>20</v>
      </c>
      <c r="X130" s="37" t="s">
        <v>19</v>
      </c>
      <c r="Y130" s="36" t="s">
        <v>18</v>
      </c>
      <c r="Z130" s="37" t="s">
        <v>17</v>
      </c>
      <c r="AA130" s="46" t="s">
        <v>16</v>
      </c>
      <c r="AB130" s="122">
        <f>SUM(AA131+AA132+AA133)</f>
        <v>0</v>
      </c>
      <c r="AC130" s="123"/>
      <c r="AD130" s="34" t="s">
        <v>44</v>
      </c>
      <c r="AE130" s="35" t="s">
        <v>35</v>
      </c>
      <c r="AF130" s="36" t="s">
        <v>22</v>
      </c>
      <c r="AG130" s="37" t="s">
        <v>21</v>
      </c>
      <c r="AH130" s="36" t="s">
        <v>20</v>
      </c>
      <c r="AI130" s="37" t="s">
        <v>19</v>
      </c>
      <c r="AJ130" s="36" t="s">
        <v>18</v>
      </c>
      <c r="AK130" s="37" t="s">
        <v>17</v>
      </c>
      <c r="AL130" s="46" t="s">
        <v>16</v>
      </c>
      <c r="AM130" s="122">
        <f>SUM(AL131+AL132+AL133)</f>
        <v>0</v>
      </c>
      <c r="AN130" s="123"/>
      <c r="AO130" s="11" t="s">
        <v>40</v>
      </c>
      <c r="AP130" s="12" t="s">
        <v>35</v>
      </c>
      <c r="AQ130" s="36" t="s">
        <v>22</v>
      </c>
      <c r="AR130" s="37" t="s">
        <v>21</v>
      </c>
      <c r="AS130" s="36" t="s">
        <v>20</v>
      </c>
      <c r="AT130" s="37" t="s">
        <v>19</v>
      </c>
      <c r="AU130" s="46" t="s">
        <v>16</v>
      </c>
      <c r="AV130" s="122">
        <f>SUM(AU131+AU132+AU133)</f>
        <v>0</v>
      </c>
      <c r="AX130" s="123"/>
      <c r="AY130" s="11" t="s">
        <v>40</v>
      </c>
      <c r="AZ130" s="12" t="s">
        <v>35</v>
      </c>
      <c r="BA130" s="36" t="s">
        <v>22</v>
      </c>
      <c r="BB130" s="37" t="s">
        <v>21</v>
      </c>
      <c r="BC130" s="36" t="s">
        <v>20</v>
      </c>
      <c r="BD130" s="37" t="s">
        <v>19</v>
      </c>
      <c r="BE130" s="46" t="s">
        <v>16</v>
      </c>
      <c r="BF130" s="122">
        <f>SUM(BE131+BE132+BE133)</f>
        <v>0</v>
      </c>
    </row>
    <row r="131" spans="1:58" ht="15.75" customHeight="1">
      <c r="A131" s="123"/>
      <c r="B131" s="5"/>
      <c r="C131" s="2"/>
      <c r="D131" s="82"/>
      <c r="E131" s="10"/>
      <c r="F131" s="65">
        <f>SUM(D131,E131)</f>
        <v>0</v>
      </c>
      <c r="G131" s="123"/>
      <c r="I131" s="123"/>
      <c r="J131" s="5"/>
      <c r="K131" s="2"/>
      <c r="L131" s="82"/>
      <c r="M131" s="10"/>
      <c r="N131" s="65">
        <f>SUM(L131,M131)</f>
        <v>0</v>
      </c>
      <c r="O131" s="123"/>
      <c r="R131" s="123"/>
      <c r="S131" s="39"/>
      <c r="T131" s="1"/>
      <c r="U131" s="33"/>
      <c r="V131" s="33"/>
      <c r="W131" s="33"/>
      <c r="X131" s="33"/>
      <c r="Y131" s="33"/>
      <c r="Z131" s="56"/>
      <c r="AA131" s="64">
        <f>SUM(U131:Z131)</f>
        <v>0</v>
      </c>
      <c r="AB131" s="132"/>
      <c r="AC131" s="123"/>
      <c r="AD131" s="4"/>
      <c r="AE131" s="1"/>
      <c r="AF131" s="21"/>
      <c r="AG131" s="16"/>
      <c r="AH131" s="15"/>
      <c r="AI131" s="15"/>
      <c r="AJ131" s="15"/>
      <c r="AK131" s="19"/>
      <c r="AL131" s="64">
        <f>SUM(AF131:AK131)</f>
        <v>0</v>
      </c>
      <c r="AM131" s="132"/>
      <c r="AN131" s="123"/>
      <c r="AO131" s="4"/>
      <c r="AP131" s="1"/>
      <c r="AQ131" s="21"/>
      <c r="AR131" s="16"/>
      <c r="AS131" s="15"/>
      <c r="AT131" s="19"/>
      <c r="AU131" s="64">
        <f>SUM(AQ131:AT131)</f>
        <v>0</v>
      </c>
      <c r="AV131" s="123"/>
      <c r="AX131" s="123"/>
      <c r="AY131" s="4"/>
      <c r="AZ131" s="1"/>
      <c r="BA131" s="21"/>
      <c r="BB131" s="16"/>
      <c r="BC131" s="15"/>
      <c r="BD131" s="19"/>
      <c r="BE131" s="64">
        <f>SUM(BA131:BD131)</f>
        <v>0</v>
      </c>
      <c r="BF131" s="123"/>
    </row>
    <row r="132" spans="1:58" ht="16.5" customHeight="1" thickBot="1">
      <c r="A132" s="124"/>
      <c r="B132" s="6"/>
      <c r="C132" s="3"/>
      <c r="D132" s="83"/>
      <c r="E132" s="20"/>
      <c r="F132" s="66">
        <f>SUM(D132,E132)</f>
        <v>0</v>
      </c>
      <c r="G132" s="124"/>
      <c r="I132" s="124"/>
      <c r="J132" s="6"/>
      <c r="K132" s="3"/>
      <c r="L132" s="83"/>
      <c r="M132" s="20"/>
      <c r="N132" s="66">
        <f>SUM(L132,M132)</f>
        <v>0</v>
      </c>
      <c r="O132" s="124"/>
      <c r="R132" s="123"/>
      <c r="S132" s="5"/>
      <c r="T132" s="2"/>
      <c r="U132" s="22"/>
      <c r="V132" s="8"/>
      <c r="W132" s="7"/>
      <c r="X132" s="7"/>
      <c r="Y132" s="7"/>
      <c r="Z132" s="10"/>
      <c r="AA132" s="65">
        <f>SUM(U132:Z132)</f>
        <v>0</v>
      </c>
      <c r="AB132" s="132"/>
      <c r="AC132" s="123"/>
      <c r="AD132" s="5"/>
      <c r="AE132" s="2"/>
      <c r="AF132" s="22"/>
      <c r="AG132" s="8"/>
      <c r="AH132" s="7"/>
      <c r="AI132" s="7"/>
      <c r="AJ132" s="7"/>
      <c r="AK132" s="10"/>
      <c r="AL132" s="65">
        <f>SUM(AF132:AK132)</f>
        <v>0</v>
      </c>
      <c r="AM132" s="132"/>
      <c r="AN132" s="123"/>
      <c r="AO132" s="5"/>
      <c r="AP132" s="2"/>
      <c r="AQ132" s="22"/>
      <c r="AR132" s="8"/>
      <c r="AS132" s="7"/>
      <c r="AT132" s="10"/>
      <c r="AU132" s="65">
        <f>SUM(AQ132:AT132)</f>
        <v>0</v>
      </c>
      <c r="AV132" s="123"/>
      <c r="AX132" s="123"/>
      <c r="AY132" s="5"/>
      <c r="AZ132" s="2"/>
      <c r="BA132" s="22"/>
      <c r="BB132" s="8"/>
      <c r="BC132" s="7"/>
      <c r="BD132" s="10"/>
      <c r="BE132" s="65">
        <f>SUM(BA132:BD132)</f>
        <v>0</v>
      </c>
      <c r="BF132" s="123"/>
    </row>
    <row r="133" spans="1:58" ht="15.75" customHeight="1" thickBot="1">
      <c r="A133" s="84"/>
      <c r="B133" s="84"/>
      <c r="C133" s="84"/>
      <c r="D133" s="84"/>
      <c r="E133" s="84"/>
      <c r="F133" s="84"/>
      <c r="G133" s="84"/>
      <c r="I133" s="84"/>
      <c r="J133" s="84"/>
      <c r="K133" s="84"/>
      <c r="L133" s="84"/>
      <c r="M133" s="84"/>
      <c r="N133" s="84"/>
      <c r="O133" s="84"/>
      <c r="R133" s="124"/>
      <c r="S133" s="6"/>
      <c r="T133" s="3"/>
      <c r="U133" s="23"/>
      <c r="V133" s="18"/>
      <c r="W133" s="17"/>
      <c r="X133" s="17"/>
      <c r="Y133" s="17"/>
      <c r="Z133" s="20"/>
      <c r="AA133" s="66">
        <f>SUM(U133:Z133)</f>
        <v>0</v>
      </c>
      <c r="AB133" s="133"/>
      <c r="AC133" s="124"/>
      <c r="AD133" s="6"/>
      <c r="AE133" s="3"/>
      <c r="AF133" s="23"/>
      <c r="AG133" s="18"/>
      <c r="AH133" s="17"/>
      <c r="AI133" s="17"/>
      <c r="AJ133" s="17"/>
      <c r="AK133" s="20"/>
      <c r="AL133" s="66">
        <f>SUM(AF133:AK133)</f>
        <v>0</v>
      </c>
      <c r="AM133" s="133"/>
      <c r="AN133" s="124"/>
      <c r="AO133" s="6"/>
      <c r="AP133" s="3"/>
      <c r="AQ133" s="23"/>
      <c r="AR133" s="18"/>
      <c r="AS133" s="17"/>
      <c r="AT133" s="20"/>
      <c r="AU133" s="66">
        <f>SUM(AQ133:AT133)</f>
        <v>0</v>
      </c>
      <c r="AV133" s="124"/>
      <c r="AX133" s="124"/>
      <c r="AY133" s="6"/>
      <c r="AZ133" s="3"/>
      <c r="BA133" s="23"/>
      <c r="BB133" s="18"/>
      <c r="BC133" s="17"/>
      <c r="BD133" s="20"/>
      <c r="BE133" s="66">
        <f>SUM(BA133:BD133)</f>
        <v>0</v>
      </c>
      <c r="BF133" s="124"/>
    </row>
    <row r="134" spans="1:15" ht="16.5" customHeight="1" thickBot="1">
      <c r="A134" s="122"/>
      <c r="B134" s="103"/>
      <c r="C134" s="128">
        <f>CONCATENATE(IF(B134="SK Uljma","Uljma",""),IF(B134="SK Mladost","Inđija",""),IF(B134="SD Jedinstvo","Stara Pazova",""),IF(B134="SD Pančevo 1813","Pančevo",""),IF(B134="SD Vrbas","Vrbas",""),IF(B134="SD Bečkerek 1825","Zrenjanin",""),IF(B134="SK Tatra","Kisač",""),IF(B134="SK Partizan","Čortanovci",""),IF(B134="SD Novi Sad 1790","Novi Sad",""),IF(B134="SK Živko Relić Zuc","Sremska Mitrovica",""),IF(B134="SK Black Horse","Sombor",""),IF(B134="SD Stražilovo","Sremski Karlovci",""),IF(B134="SK Tisa","Adorjan",""),IF(B134="SD Kikinda","Kikinda",""),IF(B134="SD 7 Juli","Odžaci",""),IF(B134="SD Odbrana","Bela Crkva",""),IF(B134="SK Hajduk","Kula",""),IF(B134="SK Novolin","Novi Sad",""),IF(B134="SK Vinogradar","Ledinci",""),IF(B134="ISD Strelac","Novi Sad",""))</f>
      </c>
      <c r="D134" s="128"/>
      <c r="E134" s="128"/>
      <c r="F134" s="128"/>
      <c r="G134" s="131"/>
      <c r="I134" s="122"/>
      <c r="J134" s="103"/>
      <c r="K134" s="128">
        <f>CONCATENATE(IF(J134="SK Uljma","Uljma",""),IF(J134="SK Mladost","Inđija",""),IF(J134="SD Jedinstvo","Stara Pazova",""),IF(J134="SD Pančevo 1813","Pančevo",""),IF(J134="SD Vrbas","Vrbas",""),IF(J134="SD Bečkerek 1825","Zrenjanin",""),IF(J134="SK Tatra","Kisač",""),IF(J134="SK Partizan","Čortanovci",""),IF(J134="SD Novi Sad 1790","Novi Sad",""),IF(J134="SK Živko Relić Zuc","Sremska Mitrovica",""),IF(J134="SK Black Horse","Sombor",""),IF(J134="SD Stražilovo","Sremski Karlovci",""),IF(J134="SK Tisa","Adorjan",""),IF(J134="SD Kikinda","Kikinda",""),IF(J134="SD 7 Juli","Odžaci",""),IF(J134="SD Odbrana","Bela Crkva",""),IF(J134="SK Hajduk","Kula",""),IF(J134="SK Novolin","Novi Sad",""),IF(J134="SK Vinogradar","Ledinci",""),IF(J134="ISD Strelac","Novi Sad",""))</f>
      </c>
      <c r="L134" s="128"/>
      <c r="M134" s="128"/>
      <c r="N134" s="128"/>
      <c r="O134" s="131"/>
    </row>
    <row r="135" spans="1:58" ht="16.5" customHeight="1" thickBot="1">
      <c r="A135" s="123"/>
      <c r="B135" s="34" t="s">
        <v>40</v>
      </c>
      <c r="C135" s="35" t="s">
        <v>35</v>
      </c>
      <c r="D135" s="36" t="s">
        <v>22</v>
      </c>
      <c r="E135" s="37" t="s">
        <v>21</v>
      </c>
      <c r="F135" s="46" t="s">
        <v>16</v>
      </c>
      <c r="G135" s="122">
        <f>SUM(F136+F137+F138)</f>
        <v>0</v>
      </c>
      <c r="I135" s="123"/>
      <c r="J135" s="34" t="s">
        <v>40</v>
      </c>
      <c r="K135" s="35" t="s">
        <v>35</v>
      </c>
      <c r="L135" s="36" t="s">
        <v>22</v>
      </c>
      <c r="M135" s="37" t="s">
        <v>21</v>
      </c>
      <c r="N135" s="46" t="s">
        <v>16</v>
      </c>
      <c r="O135" s="122">
        <f>SUM(N136+N137+N138)</f>
        <v>0</v>
      </c>
      <c r="R135" s="122"/>
      <c r="S135" s="138"/>
      <c r="T135" s="126"/>
      <c r="U135" s="126"/>
      <c r="V135" s="128">
        <f>CONCATENATE(IF(S135="SK Uljma","Uljma",""),IF(S135="SK Mladost","Inđija",""),IF(S135="SD Jedinstvo","Stara Pazova",""),IF(S135="SD Pančevo 1813","Pančevo",""),IF(S135="SD Vrbas","Vrbas",""),IF(S135="SD Bečkerek 1825","Zrenjanin",""),IF(S135="SK Tatra","Kisač",""),IF(S135="SK Partizan","Čortanovci",""),IF(S135="SD Novi Sad 1790","Novi Sad",""),IF(S135="SK Živko Relić Zuc","Sremska Mitrovica",""),IF(S135="SK Black Horse","Sombor",""),IF(S135="SD Stražilovo","Sremski Karlovci",""),IF(S135="SK Tisa","Adorjan",""),IF(S135="SD Kikinda","Kikinda",""),IF(S135="SD 7 Juli","Odžaci",""),IF(S135="SD Odbrana","Bela Crkva",""),IF(S135="SK Hajduk","Kula",""),IF(S135="SK Novolin","Novi Sad",""),IF(S135="SK Vinogradar","Ledinci",""),IF(S135="ISD Strelac","Novi Sad",""))</f>
      </c>
      <c r="W135" s="129"/>
      <c r="X135" s="129"/>
      <c r="Y135" s="129"/>
      <c r="Z135" s="129"/>
      <c r="AA135" s="129"/>
      <c r="AB135" s="130"/>
      <c r="AC135" s="122"/>
      <c r="AD135" s="138"/>
      <c r="AE135" s="126"/>
      <c r="AF135" s="126"/>
      <c r="AG135" s="128">
        <f>CONCATENATE(IF(AD135="SK Uljma","Uljma",""),IF(AD135="SK Mladost","Inđija",""),IF(AD135="SD Jedinstvo","Stara Pazova",""),IF(AD135="SD Pančevo 1813","Pančevo",""),IF(AD135="SD Vrbas","Vrbas",""),IF(AD135="SD Bečkerek 1825","Zrenjanin",""),IF(AD135="SK Tatra","Kisač",""),IF(AD135="SK Partizan","Čortanovci",""),IF(AD135="SD Novi Sad 1790","Novi Sad",""),IF(AD135="SK Živko Relić Zuc","Sremska Mitrovica",""),IF(AD135="SK Black Horse","Sombor",""),IF(AD135="SD Stražilovo","Sremski Karlovci",""),IF(AD135="SK Tisa","Adorjan",""),IF(AD135="SD Kikinda","Kikinda",""),IF(AD135="SD 7 Juli","Odžaci",""),IF(AD135="SD Odbrana","Bela Crkva",""),IF(AD135="SK Hajduk","Kula",""),IF(AD135="SK Novolin","Novi Sad",""),IF(AD135="SK Vinogradar","Ledinci",""),IF(AD135="ISD Strelac","Novi Sad",""))</f>
      </c>
      <c r="AH135" s="129"/>
      <c r="AI135" s="129"/>
      <c r="AJ135" s="129"/>
      <c r="AK135" s="129"/>
      <c r="AL135" s="129"/>
      <c r="AM135" s="130"/>
      <c r="AN135" s="122"/>
      <c r="AO135" s="138"/>
      <c r="AP135" s="128"/>
      <c r="AQ135" s="128">
        <f>CONCATENATE(IF(AO135="SK Uljma","Uljma",""),IF(AO135="SK Mladost","Inđija",""),IF(AO135="SD Jedinstvo","Stara Pazova",""),IF(AO135="SD Pančevo 1813","Pančevo",""),IF(AO135="SD Vrbas","Vrbas",""),IF(AO135="SD Bečkerek 1825","Zrenjanin",""),IF(AO135="SK Tatra","Kisač",""),IF(AO135="SK Partizan","Čortanovci",""),IF(AO135="SD Novi Sad 1790","Novi Sad",""),IF(AO135="SK Živko Relić Zuc","Sremska Mitrovica",""),IF(AO135="SK Black Horse","Sombor",""),IF(AO135="SD Stražilovo","Sremski Karlovci",""),IF(AO135="SK Tisa","Adorjan",""),IF(AO135="SD Kikinda","Kikinda",""),IF(AO135="SD 7 Juli","Odžaci",""),IF(AO135="SD Odbrana","Bela Crkva",""),IF(AO135="SK Hajduk","Kula",""),IF(AO135="SK Novolin","Novi Sad",""),IF(AO135="SK Vinogradar","Ledinci",""),IF(AO135="ISD Strelac","Novi Sad",""))</f>
      </c>
      <c r="AR135" s="128"/>
      <c r="AS135" s="128"/>
      <c r="AT135" s="128"/>
      <c r="AU135" s="128"/>
      <c r="AV135" s="131"/>
      <c r="AX135" s="122"/>
      <c r="AY135" s="138"/>
      <c r="AZ135" s="128"/>
      <c r="BA135" s="128">
        <f>CONCATENATE(IF(AY135="SK Uljma","Uljma",""),IF(AY135="SK Mladost","Inđija",""),IF(AY135="SD Jedinstvo","Stara Pazova",""),IF(AY135="SD Pančevo 1813","Pančevo",""),IF(AY135="SD Vrbas","Vrbas",""),IF(AY135="SD Bečkerek 1825","Zrenjanin",""),IF(AY135="SK Tatra","Kisač",""),IF(AY135="SK Partizan","Čortanovci",""),IF(AY135="SD Novi Sad 1790","Novi Sad",""),IF(AY135="SK Živko Relić Zuc","Sremska Mitrovica",""),IF(AY135="SK Black Horse","Sombor",""),IF(AY135="SD Stražilovo","Sremski Karlovci",""),IF(AY135="SK Tisa","Adorjan",""),IF(AY135="SD Kikinda","Kikinda",""),IF(AY135="SD 7 Juli","Odžaci",""),IF(AY135="SD Odbrana","Bela Crkva",""),IF(AY135="SK Hajduk","Kula",""),IF(AY135="SK Novolin","Novi Sad",""),IF(AY135="SK Vinogradar","Ledinci",""),IF(AY135="ISD Strelac","Novi Sad",""))</f>
      </c>
      <c r="BB135" s="128"/>
      <c r="BC135" s="128"/>
      <c r="BD135" s="128"/>
      <c r="BE135" s="128"/>
      <c r="BF135" s="131"/>
    </row>
    <row r="136" spans="1:58" ht="21.75" customHeight="1" thickBot="1">
      <c r="A136" s="123"/>
      <c r="B136" s="4"/>
      <c r="C136" s="1"/>
      <c r="D136" s="81"/>
      <c r="E136" s="19"/>
      <c r="F136" s="64">
        <f>SUM(D136,E136)</f>
        <v>0</v>
      </c>
      <c r="G136" s="123"/>
      <c r="I136" s="123"/>
      <c r="J136" s="4"/>
      <c r="K136" s="1"/>
      <c r="L136" s="81"/>
      <c r="M136" s="19"/>
      <c r="N136" s="64">
        <f>SUM(L136,M136)</f>
        <v>0</v>
      </c>
      <c r="O136" s="123"/>
      <c r="R136" s="123"/>
      <c r="S136" s="34" t="s">
        <v>44</v>
      </c>
      <c r="T136" s="35" t="s">
        <v>35</v>
      </c>
      <c r="U136" s="36" t="s">
        <v>22</v>
      </c>
      <c r="V136" s="37" t="s">
        <v>21</v>
      </c>
      <c r="W136" s="36" t="s">
        <v>20</v>
      </c>
      <c r="X136" s="37" t="s">
        <v>19</v>
      </c>
      <c r="Y136" s="36" t="s">
        <v>18</v>
      </c>
      <c r="Z136" s="37" t="s">
        <v>17</v>
      </c>
      <c r="AA136" s="46" t="s">
        <v>16</v>
      </c>
      <c r="AB136" s="122">
        <f>SUM(AA137+AA138+AA139)</f>
        <v>0</v>
      </c>
      <c r="AC136" s="123"/>
      <c r="AD136" s="34" t="s">
        <v>44</v>
      </c>
      <c r="AE136" s="35" t="s">
        <v>35</v>
      </c>
      <c r="AF136" s="36" t="s">
        <v>22</v>
      </c>
      <c r="AG136" s="37" t="s">
        <v>21</v>
      </c>
      <c r="AH136" s="36" t="s">
        <v>20</v>
      </c>
      <c r="AI136" s="37" t="s">
        <v>19</v>
      </c>
      <c r="AJ136" s="36" t="s">
        <v>18</v>
      </c>
      <c r="AK136" s="37" t="s">
        <v>17</v>
      </c>
      <c r="AL136" s="46" t="s">
        <v>16</v>
      </c>
      <c r="AM136" s="122">
        <f>SUM(AL137+AL138+AL139)</f>
        <v>0</v>
      </c>
      <c r="AN136" s="123"/>
      <c r="AO136" s="11" t="s">
        <v>40</v>
      </c>
      <c r="AP136" s="12" t="s">
        <v>35</v>
      </c>
      <c r="AQ136" s="36" t="s">
        <v>22</v>
      </c>
      <c r="AR136" s="37" t="s">
        <v>21</v>
      </c>
      <c r="AS136" s="36" t="s">
        <v>20</v>
      </c>
      <c r="AT136" s="37" t="s">
        <v>19</v>
      </c>
      <c r="AU136" s="46" t="s">
        <v>16</v>
      </c>
      <c r="AV136" s="122">
        <f>SUM(AU137+AU138+AU139)</f>
        <v>0</v>
      </c>
      <c r="AX136" s="123"/>
      <c r="AY136" s="11" t="s">
        <v>40</v>
      </c>
      <c r="AZ136" s="12" t="s">
        <v>35</v>
      </c>
      <c r="BA136" s="36" t="s">
        <v>22</v>
      </c>
      <c r="BB136" s="37" t="s">
        <v>21</v>
      </c>
      <c r="BC136" s="36" t="s">
        <v>20</v>
      </c>
      <c r="BD136" s="37" t="s">
        <v>19</v>
      </c>
      <c r="BE136" s="46" t="s">
        <v>16</v>
      </c>
      <c r="BF136" s="122">
        <f>SUM(BE137+BE138+BE139)</f>
        <v>0</v>
      </c>
    </row>
    <row r="137" spans="1:58" ht="15.75" customHeight="1">
      <c r="A137" s="123"/>
      <c r="B137" s="5"/>
      <c r="C137" s="2"/>
      <c r="D137" s="82"/>
      <c r="E137" s="10"/>
      <c r="F137" s="65">
        <f>SUM(D137,E137)</f>
        <v>0</v>
      </c>
      <c r="G137" s="123"/>
      <c r="I137" s="123"/>
      <c r="J137" s="5"/>
      <c r="K137" s="2"/>
      <c r="L137" s="82"/>
      <c r="M137" s="10"/>
      <c r="N137" s="65">
        <f>SUM(L137,M137)</f>
        <v>0</v>
      </c>
      <c r="O137" s="123"/>
      <c r="R137" s="123"/>
      <c r="S137" s="39"/>
      <c r="T137" s="1"/>
      <c r="U137" s="33"/>
      <c r="V137" s="33"/>
      <c r="W137" s="33"/>
      <c r="X137" s="33"/>
      <c r="Y137" s="33"/>
      <c r="Z137" s="56"/>
      <c r="AA137" s="64">
        <f>SUM(U137:Z137)</f>
        <v>0</v>
      </c>
      <c r="AB137" s="132"/>
      <c r="AC137" s="123"/>
      <c r="AD137" s="4"/>
      <c r="AE137" s="1"/>
      <c r="AF137" s="21"/>
      <c r="AG137" s="16"/>
      <c r="AH137" s="15"/>
      <c r="AI137" s="15"/>
      <c r="AJ137" s="15"/>
      <c r="AK137" s="19"/>
      <c r="AL137" s="64">
        <f>SUM(AF137:AK137)</f>
        <v>0</v>
      </c>
      <c r="AM137" s="132"/>
      <c r="AN137" s="123"/>
      <c r="AO137" s="4"/>
      <c r="AP137" s="1"/>
      <c r="AQ137" s="21"/>
      <c r="AR137" s="16"/>
      <c r="AS137" s="15"/>
      <c r="AT137" s="19"/>
      <c r="AU137" s="64">
        <f>SUM(AQ137:AT137)</f>
        <v>0</v>
      </c>
      <c r="AV137" s="123"/>
      <c r="AX137" s="123"/>
      <c r="AY137" s="4"/>
      <c r="AZ137" s="1"/>
      <c r="BA137" s="21"/>
      <c r="BB137" s="16"/>
      <c r="BC137" s="15"/>
      <c r="BD137" s="19"/>
      <c r="BE137" s="64">
        <f>SUM(BA137:BD137)</f>
        <v>0</v>
      </c>
      <c r="BF137" s="123"/>
    </row>
    <row r="138" spans="1:58" ht="16.5" customHeight="1" thickBot="1">
      <c r="A138" s="124"/>
      <c r="B138" s="6"/>
      <c r="C138" s="3"/>
      <c r="D138" s="83"/>
      <c r="E138" s="20"/>
      <c r="F138" s="66">
        <f>SUM(D138,E138)</f>
        <v>0</v>
      </c>
      <c r="G138" s="124"/>
      <c r="I138" s="124"/>
      <c r="J138" s="6"/>
      <c r="K138" s="3"/>
      <c r="L138" s="83"/>
      <c r="M138" s="20"/>
      <c r="N138" s="66">
        <f>SUM(L138,M138)</f>
        <v>0</v>
      </c>
      <c r="O138" s="124"/>
      <c r="R138" s="123"/>
      <c r="S138" s="5"/>
      <c r="T138" s="2"/>
      <c r="U138" s="22"/>
      <c r="V138" s="8"/>
      <c r="W138" s="7"/>
      <c r="X138" s="7"/>
      <c r="Y138" s="7"/>
      <c r="Z138" s="10"/>
      <c r="AA138" s="65">
        <f>SUM(U138:Z138)</f>
        <v>0</v>
      </c>
      <c r="AB138" s="132"/>
      <c r="AC138" s="123"/>
      <c r="AD138" s="5"/>
      <c r="AE138" s="2"/>
      <c r="AF138" s="22"/>
      <c r="AG138" s="8"/>
      <c r="AH138" s="7"/>
      <c r="AI138" s="7"/>
      <c r="AJ138" s="7"/>
      <c r="AK138" s="10"/>
      <c r="AL138" s="65">
        <f>SUM(AF138:AK138)</f>
        <v>0</v>
      </c>
      <c r="AM138" s="132"/>
      <c r="AN138" s="123"/>
      <c r="AO138" s="5"/>
      <c r="AP138" s="2"/>
      <c r="AQ138" s="22"/>
      <c r="AR138" s="8"/>
      <c r="AS138" s="7"/>
      <c r="AT138" s="10"/>
      <c r="AU138" s="65">
        <f>SUM(AQ138:AT138)</f>
        <v>0</v>
      </c>
      <c r="AV138" s="123"/>
      <c r="AX138" s="123"/>
      <c r="AY138" s="5"/>
      <c r="AZ138" s="2"/>
      <c r="BA138" s="22"/>
      <c r="BB138" s="8"/>
      <c r="BC138" s="7"/>
      <c r="BD138" s="10"/>
      <c r="BE138" s="65">
        <f>SUM(BA138:BD138)</f>
        <v>0</v>
      </c>
      <c r="BF138" s="123"/>
    </row>
    <row r="139" spans="1:58" ht="15.75" customHeight="1" thickBot="1">
      <c r="A139" s="9"/>
      <c r="B139" s="84"/>
      <c r="C139" s="84"/>
      <c r="D139" s="24"/>
      <c r="E139" s="24"/>
      <c r="F139" s="71"/>
      <c r="G139" s="72"/>
      <c r="I139" s="9"/>
      <c r="J139" s="84"/>
      <c r="K139" s="84"/>
      <c r="L139" s="24"/>
      <c r="M139" s="24"/>
      <c r="N139" s="71"/>
      <c r="O139" s="72"/>
      <c r="R139" s="124"/>
      <c r="S139" s="6"/>
      <c r="T139" s="3"/>
      <c r="U139" s="23"/>
      <c r="V139" s="18"/>
      <c r="W139" s="17"/>
      <c r="X139" s="17"/>
      <c r="Y139" s="17"/>
      <c r="Z139" s="20"/>
      <c r="AA139" s="66">
        <f>SUM(U139:Z139)</f>
        <v>0</v>
      </c>
      <c r="AB139" s="133"/>
      <c r="AC139" s="124"/>
      <c r="AD139" s="6"/>
      <c r="AE139" s="3"/>
      <c r="AF139" s="23"/>
      <c r="AG139" s="18"/>
      <c r="AH139" s="17"/>
      <c r="AI139" s="17"/>
      <c r="AJ139" s="17"/>
      <c r="AK139" s="20"/>
      <c r="AL139" s="66">
        <f>SUM(AF139:AK139)</f>
        <v>0</v>
      </c>
      <c r="AM139" s="133"/>
      <c r="AN139" s="124"/>
      <c r="AO139" s="6"/>
      <c r="AP139" s="3"/>
      <c r="AQ139" s="23"/>
      <c r="AR139" s="18"/>
      <c r="AS139" s="17"/>
      <c r="AT139" s="20"/>
      <c r="AU139" s="66">
        <f>SUM(AQ139:AT139)</f>
        <v>0</v>
      </c>
      <c r="AV139" s="124"/>
      <c r="AX139" s="124"/>
      <c r="AY139" s="6"/>
      <c r="AZ139" s="3"/>
      <c r="BA139" s="23"/>
      <c r="BB139" s="18"/>
      <c r="BC139" s="17"/>
      <c r="BD139" s="20"/>
      <c r="BE139" s="66">
        <f>SUM(BA139:BD139)</f>
        <v>0</v>
      </c>
      <c r="BF139" s="124"/>
    </row>
    <row r="140" spans="1:15" ht="15.75" customHeight="1" thickBot="1">
      <c r="A140" s="122"/>
      <c r="B140" s="103"/>
      <c r="C140" s="128">
        <f>CONCATENATE(IF(B140="SK Uljma","Uljma",""),IF(B140="SK Mladost","Inđija",""),IF(B140="SD Jedinstvo","Stara Pazova",""),IF(B140="SD Pančevo 1813","Pančevo",""),IF(B140="SD Vrbas","Vrbas",""),IF(B140="SD Bečkerek 1825","Zrenjanin",""),IF(B140="SK Tatra","Kisač",""),IF(B140="SK Partizan","Čortanovci",""),IF(B140="SD Novi Sad 1790","Novi Sad",""),IF(B140="SK Živko Relić Zuc","Sremska Mitrovica",""),IF(B140="SK Black Horse","Sombor",""),IF(B140="SD Stražilovo","Sremski Karlovci",""),IF(B140="SK Tisa","Adorjan",""),IF(B140="SD Kikinda","Kikinda",""),IF(B140="SD 7 Juli","Odžaci",""),IF(B140="SD Odbrana","Bela Crkva",""),IF(B140="SK Hajduk","Kula",""),IF(B140="SK Novolin","Novi Sad",""),IF(B140="SK Vinogradar","Ledinci",""),IF(B140="ISD Strelac","Novi Sad",""))</f>
      </c>
      <c r="D140" s="128"/>
      <c r="E140" s="128"/>
      <c r="F140" s="128"/>
      <c r="G140" s="131"/>
      <c r="I140" s="122"/>
      <c r="J140" s="103"/>
      <c r="K140" s="128">
        <f>CONCATENATE(IF(J140="SK Uljma","Uljma",""),IF(J140="SK Mladost","Inđija",""),IF(J140="SD Jedinstvo","Stara Pazova",""),IF(J140="SD Pančevo 1813","Pančevo",""),IF(J140="SD Vrbas","Vrbas",""),IF(J140="SD Bečkerek 1825","Zrenjanin",""),IF(J140="SK Tatra","Kisač",""),IF(J140="SK Partizan","Čortanovci",""),IF(J140="SD Novi Sad 1790","Novi Sad",""),IF(J140="SK Živko Relić Zuc","Sremska Mitrovica",""),IF(J140="SK Black Horse","Sombor",""),IF(J140="SD Stražilovo","Sremski Karlovci",""),IF(J140="SK Tisa","Adorjan",""),IF(J140="SD Kikinda","Kikinda",""),IF(J140="SD 7 Juli","Odžaci",""),IF(J140="SD Odbrana","Bela Crkva",""),IF(J140="SK Hajduk","Kula",""),IF(J140="SK Novolin","Novi Sad",""),IF(J140="SK Vinogradar","Ledinci",""),IF(J140="ISD Strelac","Novi Sad",""))</f>
      </c>
      <c r="L140" s="128"/>
      <c r="M140" s="128"/>
      <c r="N140" s="128"/>
      <c r="O140" s="131"/>
    </row>
    <row r="141" spans="1:58" ht="16.5" customHeight="1" thickBot="1">
      <c r="A141" s="123"/>
      <c r="B141" s="34" t="s">
        <v>40</v>
      </c>
      <c r="C141" s="35" t="s">
        <v>35</v>
      </c>
      <c r="D141" s="36" t="s">
        <v>22</v>
      </c>
      <c r="E141" s="37" t="s">
        <v>21</v>
      </c>
      <c r="F141" s="46" t="s">
        <v>16</v>
      </c>
      <c r="G141" s="122">
        <f>SUM(F142+F143+F144)</f>
        <v>0</v>
      </c>
      <c r="I141" s="123"/>
      <c r="J141" s="34" t="s">
        <v>40</v>
      </c>
      <c r="K141" s="35" t="s">
        <v>35</v>
      </c>
      <c r="L141" s="36" t="s">
        <v>22</v>
      </c>
      <c r="M141" s="37" t="s">
        <v>21</v>
      </c>
      <c r="N141" s="46" t="s">
        <v>16</v>
      </c>
      <c r="O141" s="122">
        <f>SUM(N142+N143+N144)</f>
        <v>0</v>
      </c>
      <c r="R141" s="122"/>
      <c r="S141" s="138"/>
      <c r="T141" s="126"/>
      <c r="U141" s="126"/>
      <c r="V141" s="128">
        <f>CONCATENATE(IF(S141="SK Uljma","Uljma",""),IF(S141="SK Mladost","Inđija",""),IF(S141="SD Jedinstvo","Stara Pazova",""),IF(S141="SD Pančevo 1813","Pančevo",""),IF(S141="SD Vrbas","Vrbas",""),IF(S141="SD Bečkerek 1825","Zrenjanin",""),IF(S141="SK Tatra","Kisač",""),IF(S141="SK Partizan","Čortanovci",""),IF(S141="SD Novi Sad 1790","Novi Sad",""),IF(S141="SK Živko Relić Zuc","Sremska Mitrovica",""),IF(S141="SK Black Horse","Sombor",""),IF(S141="SD Stražilovo","Sremski Karlovci",""),IF(S141="SK Tisa","Adorjan",""),IF(S141="SD Kikinda","Kikinda",""),IF(S141="SD 7 Juli","Odžaci",""),IF(S141="SD Odbrana","Bela Crkva",""),IF(S141="SK Hajduk","Kula",""),IF(S141="SK Novolin","Novi Sad",""),IF(S141="SK Vinogradar","Ledinci",""),IF(S141="ISD Strelac","Novi Sad",""))</f>
      </c>
      <c r="W141" s="129"/>
      <c r="X141" s="129"/>
      <c r="Y141" s="129"/>
      <c r="Z141" s="129"/>
      <c r="AA141" s="129"/>
      <c r="AB141" s="130"/>
      <c r="AC141" s="122"/>
      <c r="AD141" s="138"/>
      <c r="AE141" s="126"/>
      <c r="AF141" s="126"/>
      <c r="AG141" s="128">
        <f>CONCATENATE(IF(AD141="SK Uljma","Uljma",""),IF(AD141="SK Mladost","Inđija",""),IF(AD141="SD Jedinstvo","Stara Pazova",""),IF(AD141="SD Pančevo 1813","Pančevo",""),IF(AD141="SD Vrbas","Vrbas",""),IF(AD141="SD Bečkerek 1825","Zrenjanin",""),IF(AD141="SK Tatra","Kisač",""),IF(AD141="SK Partizan","Čortanovci",""),IF(AD141="SD Novi Sad 1790","Novi Sad",""),IF(AD141="SK Živko Relić Zuc","Sremska Mitrovica",""),IF(AD141="SK Black Horse","Sombor",""),IF(AD141="SD Stražilovo","Sremski Karlovci",""),IF(AD141="SK Tisa","Adorjan",""),IF(AD141="SD Kikinda","Kikinda",""),IF(AD141="SD 7 Juli","Odžaci",""),IF(AD141="SD Odbrana","Bela Crkva",""),IF(AD141="SK Hajduk","Kula",""),IF(AD141="SK Novolin","Novi Sad",""),IF(AD141="SK Vinogradar","Ledinci",""),IF(AD141="ISD Strelac","Novi Sad",""))</f>
      </c>
      <c r="AH141" s="129"/>
      <c r="AI141" s="129"/>
      <c r="AJ141" s="129"/>
      <c r="AK141" s="129"/>
      <c r="AL141" s="129"/>
      <c r="AM141" s="130"/>
      <c r="AN141" s="122"/>
      <c r="AO141" s="138"/>
      <c r="AP141" s="128"/>
      <c r="AQ141" s="128">
        <f>CONCATENATE(IF(AO141="SK Uljma","Uljma",""),IF(AO141="SK Mladost","Inđija",""),IF(AO141="SD Jedinstvo","Stara Pazova",""),IF(AO141="SD Pančevo 1813","Pančevo",""),IF(AO141="SD Vrbas","Vrbas",""),IF(AO141="SD Bečkerek 1825","Zrenjanin",""),IF(AO141="SK Tatra","Kisač",""),IF(AO141="SK Partizan","Čortanovci",""),IF(AO141="SD Novi Sad 1790","Novi Sad",""),IF(AO141="SK Živko Relić Zuc","Sremska Mitrovica",""),IF(AO141="SK Black Horse","Sombor",""),IF(AO141="SD Stražilovo","Sremski Karlovci",""),IF(AO141="SK Tisa","Adorjan",""),IF(AO141="SD Kikinda","Kikinda",""),IF(AO141="SD 7 Juli","Odžaci",""),IF(AO141="SD Odbrana","Bela Crkva",""),IF(AO141="SK Hajduk","Kula",""),IF(AO141="SK Novolin","Novi Sad",""),IF(AO141="SK Vinogradar","Ledinci",""),IF(AO141="ISD Strelac","Novi Sad",""))</f>
      </c>
      <c r="AR141" s="128"/>
      <c r="AS141" s="128"/>
      <c r="AT141" s="128"/>
      <c r="AU141" s="128"/>
      <c r="AV141" s="131"/>
      <c r="AX141" s="122"/>
      <c r="AY141" s="138"/>
      <c r="AZ141" s="128"/>
      <c r="BA141" s="128">
        <f>CONCATENATE(IF(AY141="SK Uljma","Uljma",""),IF(AY141="SK Mladost","Inđija",""),IF(AY141="SD Jedinstvo","Stara Pazova",""),IF(AY141="SD Pančevo 1813","Pančevo",""),IF(AY141="SD Vrbas","Vrbas",""),IF(AY141="SD Bečkerek 1825","Zrenjanin",""),IF(AY141="SK Tatra","Kisač",""),IF(AY141="SK Partizan","Čortanovci",""),IF(AY141="SD Novi Sad 1790","Novi Sad",""),IF(AY141="SK Živko Relić Zuc","Sremska Mitrovica",""),IF(AY141="SK Black Horse","Sombor",""),IF(AY141="SD Stražilovo","Sremski Karlovci",""),IF(AY141="SK Tisa","Adorjan",""),IF(AY141="SD Kikinda","Kikinda",""),IF(AY141="SD 7 Juli","Odžaci",""),IF(AY141="SD Odbrana","Bela Crkva",""),IF(AY141="SK Hajduk","Kula",""),IF(AY141="SK Novolin","Novi Sad",""),IF(AY141="SK Vinogradar","Ledinci",""),IF(AY141="ISD Strelac","Novi Sad",""))</f>
      </c>
      <c r="BB141" s="128"/>
      <c r="BC141" s="128"/>
      <c r="BD141" s="128"/>
      <c r="BE141" s="128"/>
      <c r="BF141" s="131"/>
    </row>
    <row r="142" spans="1:58" ht="21.75" customHeight="1" thickBot="1">
      <c r="A142" s="123"/>
      <c r="B142" s="4"/>
      <c r="C142" s="1"/>
      <c r="D142" s="81"/>
      <c r="E142" s="19"/>
      <c r="F142" s="64">
        <f>SUM(D142,E142)</f>
        <v>0</v>
      </c>
      <c r="G142" s="123"/>
      <c r="I142" s="123"/>
      <c r="J142" s="4"/>
      <c r="K142" s="1"/>
      <c r="L142" s="81"/>
      <c r="M142" s="19"/>
      <c r="N142" s="64">
        <f>SUM(L142,M142)</f>
        <v>0</v>
      </c>
      <c r="O142" s="123"/>
      <c r="R142" s="123"/>
      <c r="S142" s="34" t="s">
        <v>44</v>
      </c>
      <c r="T142" s="35" t="s">
        <v>35</v>
      </c>
      <c r="U142" s="36" t="s">
        <v>22</v>
      </c>
      <c r="V142" s="37" t="s">
        <v>21</v>
      </c>
      <c r="W142" s="36" t="s">
        <v>20</v>
      </c>
      <c r="X142" s="37" t="s">
        <v>19</v>
      </c>
      <c r="Y142" s="36" t="s">
        <v>18</v>
      </c>
      <c r="Z142" s="37" t="s">
        <v>17</v>
      </c>
      <c r="AA142" s="46" t="s">
        <v>16</v>
      </c>
      <c r="AB142" s="122">
        <f>SUM(AA143+AA144+AA145)</f>
        <v>0</v>
      </c>
      <c r="AC142" s="123"/>
      <c r="AD142" s="34" t="s">
        <v>44</v>
      </c>
      <c r="AE142" s="35" t="s">
        <v>35</v>
      </c>
      <c r="AF142" s="36" t="s">
        <v>22</v>
      </c>
      <c r="AG142" s="37" t="s">
        <v>21</v>
      </c>
      <c r="AH142" s="36" t="s">
        <v>20</v>
      </c>
      <c r="AI142" s="37" t="s">
        <v>19</v>
      </c>
      <c r="AJ142" s="36" t="s">
        <v>18</v>
      </c>
      <c r="AK142" s="37" t="s">
        <v>17</v>
      </c>
      <c r="AL142" s="46" t="s">
        <v>16</v>
      </c>
      <c r="AM142" s="122">
        <f>SUM(AL143+AL144+AL145)</f>
        <v>0</v>
      </c>
      <c r="AN142" s="123"/>
      <c r="AO142" s="11" t="s">
        <v>40</v>
      </c>
      <c r="AP142" s="12" t="s">
        <v>35</v>
      </c>
      <c r="AQ142" s="36" t="s">
        <v>22</v>
      </c>
      <c r="AR142" s="37" t="s">
        <v>21</v>
      </c>
      <c r="AS142" s="36" t="s">
        <v>20</v>
      </c>
      <c r="AT142" s="37" t="s">
        <v>19</v>
      </c>
      <c r="AU142" s="46" t="s">
        <v>16</v>
      </c>
      <c r="AV142" s="122">
        <f>SUM(AU143+AU144+AU145)</f>
        <v>0</v>
      </c>
      <c r="AX142" s="123"/>
      <c r="AY142" s="11" t="s">
        <v>40</v>
      </c>
      <c r="AZ142" s="12" t="s">
        <v>35</v>
      </c>
      <c r="BA142" s="36" t="s">
        <v>22</v>
      </c>
      <c r="BB142" s="37" t="s">
        <v>21</v>
      </c>
      <c r="BC142" s="36" t="s">
        <v>20</v>
      </c>
      <c r="BD142" s="37" t="s">
        <v>19</v>
      </c>
      <c r="BE142" s="46" t="s">
        <v>16</v>
      </c>
      <c r="BF142" s="122">
        <f>SUM(BE143+BE144+BE145)</f>
        <v>0</v>
      </c>
    </row>
    <row r="143" spans="1:58" ht="15" customHeight="1">
      <c r="A143" s="123"/>
      <c r="B143" s="5"/>
      <c r="C143" s="2"/>
      <c r="D143" s="82"/>
      <c r="E143" s="10"/>
      <c r="F143" s="65">
        <f>SUM(D143,E143)</f>
        <v>0</v>
      </c>
      <c r="G143" s="123"/>
      <c r="I143" s="123"/>
      <c r="J143" s="5"/>
      <c r="K143" s="2"/>
      <c r="L143" s="82"/>
      <c r="M143" s="10"/>
      <c r="N143" s="65">
        <f>SUM(L143,M143)</f>
        <v>0</v>
      </c>
      <c r="O143" s="123"/>
      <c r="R143" s="123"/>
      <c r="S143" s="39"/>
      <c r="T143" s="1"/>
      <c r="U143" s="33"/>
      <c r="V143" s="33"/>
      <c r="W143" s="33"/>
      <c r="X143" s="33"/>
      <c r="Y143" s="33"/>
      <c r="Z143" s="56"/>
      <c r="AA143" s="64">
        <f>SUM(U143:Z143)</f>
        <v>0</v>
      </c>
      <c r="AB143" s="132"/>
      <c r="AC143" s="123"/>
      <c r="AD143" s="4"/>
      <c r="AE143" s="1"/>
      <c r="AF143" s="21"/>
      <c r="AG143" s="16"/>
      <c r="AH143" s="15"/>
      <c r="AI143" s="15"/>
      <c r="AJ143" s="15"/>
      <c r="AK143" s="19"/>
      <c r="AL143" s="64">
        <f>SUM(AF143:AK143)</f>
        <v>0</v>
      </c>
      <c r="AM143" s="132"/>
      <c r="AN143" s="123"/>
      <c r="AO143" s="4"/>
      <c r="AP143" s="1"/>
      <c r="AQ143" s="21"/>
      <c r="AR143" s="16"/>
      <c r="AS143" s="15"/>
      <c r="AT143" s="19"/>
      <c r="AU143" s="64">
        <f>SUM(AQ143:AT143)</f>
        <v>0</v>
      </c>
      <c r="AV143" s="123"/>
      <c r="AX143" s="123"/>
      <c r="AY143" s="4"/>
      <c r="AZ143" s="1"/>
      <c r="BA143" s="21"/>
      <c r="BB143" s="16"/>
      <c r="BC143" s="15"/>
      <c r="BD143" s="19"/>
      <c r="BE143" s="64">
        <f>SUM(BA143:BD143)</f>
        <v>0</v>
      </c>
      <c r="BF143" s="123"/>
    </row>
    <row r="144" spans="1:58" ht="16.5" customHeight="1" thickBot="1">
      <c r="A144" s="124"/>
      <c r="B144" s="6"/>
      <c r="C144" s="3"/>
      <c r="D144" s="83"/>
      <c r="E144" s="20"/>
      <c r="F144" s="66">
        <f>SUM(D144,E144)</f>
        <v>0</v>
      </c>
      <c r="G144" s="124"/>
      <c r="I144" s="124"/>
      <c r="J144" s="6"/>
      <c r="K144" s="3"/>
      <c r="L144" s="83"/>
      <c r="M144" s="20"/>
      <c r="N144" s="66">
        <f>SUM(L144,M144)</f>
        <v>0</v>
      </c>
      <c r="O144" s="124"/>
      <c r="R144" s="123"/>
      <c r="S144" s="5"/>
      <c r="T144" s="2"/>
      <c r="U144" s="22"/>
      <c r="V144" s="8"/>
      <c r="W144" s="7"/>
      <c r="X144" s="7"/>
      <c r="Y144" s="7"/>
      <c r="Z144" s="10"/>
      <c r="AA144" s="65">
        <f>SUM(U144:Z144)</f>
        <v>0</v>
      </c>
      <c r="AB144" s="132"/>
      <c r="AC144" s="123"/>
      <c r="AD144" s="5"/>
      <c r="AE144" s="2"/>
      <c r="AF144" s="22"/>
      <c r="AG144" s="8"/>
      <c r="AH144" s="7"/>
      <c r="AI144" s="7"/>
      <c r="AJ144" s="7"/>
      <c r="AK144" s="10"/>
      <c r="AL144" s="65">
        <f>SUM(AF144:AK144)</f>
        <v>0</v>
      </c>
      <c r="AM144" s="132"/>
      <c r="AN144" s="123"/>
      <c r="AO144" s="5"/>
      <c r="AP144" s="2"/>
      <c r="AQ144" s="22"/>
      <c r="AR144" s="8"/>
      <c r="AS144" s="7"/>
      <c r="AT144" s="10"/>
      <c r="AU144" s="65">
        <f>SUM(AQ144:AT144)</f>
        <v>0</v>
      </c>
      <c r="AV144" s="123"/>
      <c r="AX144" s="123"/>
      <c r="AY144" s="5"/>
      <c r="AZ144" s="2"/>
      <c r="BA144" s="22"/>
      <c r="BB144" s="8"/>
      <c r="BC144" s="7"/>
      <c r="BD144" s="10"/>
      <c r="BE144" s="65">
        <f>SUM(BA144:BD144)</f>
        <v>0</v>
      </c>
      <c r="BF144" s="123"/>
    </row>
    <row r="145" spans="1:58" ht="16.5" customHeight="1" thickBot="1">
      <c r="A145" s="84"/>
      <c r="B145" s="84"/>
      <c r="C145" s="84"/>
      <c r="D145" s="84"/>
      <c r="E145" s="84"/>
      <c r="F145" s="84"/>
      <c r="G145" s="84"/>
      <c r="R145" s="124"/>
      <c r="S145" s="6"/>
      <c r="T145" s="3"/>
      <c r="U145" s="23"/>
      <c r="V145" s="18"/>
      <c r="W145" s="17"/>
      <c r="X145" s="17"/>
      <c r="Y145" s="17"/>
      <c r="Z145" s="20"/>
      <c r="AA145" s="66">
        <f>SUM(U145:Z145)</f>
        <v>0</v>
      </c>
      <c r="AB145" s="133"/>
      <c r="AC145" s="124"/>
      <c r="AD145" s="6"/>
      <c r="AE145" s="3"/>
      <c r="AF145" s="23"/>
      <c r="AG145" s="18"/>
      <c r="AH145" s="17"/>
      <c r="AI145" s="17"/>
      <c r="AJ145" s="17"/>
      <c r="AK145" s="20"/>
      <c r="AL145" s="66">
        <f>SUM(AF145:AK145)</f>
        <v>0</v>
      </c>
      <c r="AM145" s="133"/>
      <c r="AN145" s="124"/>
      <c r="AO145" s="6"/>
      <c r="AP145" s="3"/>
      <c r="AQ145" s="23"/>
      <c r="AR145" s="18"/>
      <c r="AS145" s="17"/>
      <c r="AT145" s="20"/>
      <c r="AU145" s="66">
        <f>SUM(AQ145:AT145)</f>
        <v>0</v>
      </c>
      <c r="AV145" s="124"/>
      <c r="AX145" s="124"/>
      <c r="AY145" s="6"/>
      <c r="AZ145" s="3"/>
      <c r="BA145" s="23"/>
      <c r="BB145" s="18"/>
      <c r="BC145" s="17"/>
      <c r="BD145" s="20"/>
      <c r="BE145" s="66">
        <f>SUM(BA145:BD145)</f>
        <v>0</v>
      </c>
      <c r="BF145" s="124"/>
    </row>
    <row r="146" spans="1:58" ht="15.75" customHeight="1">
      <c r="A146" s="84"/>
      <c r="B146" s="84"/>
      <c r="C146" s="84"/>
      <c r="D146" s="84"/>
      <c r="E146" s="84"/>
      <c r="F146" s="84"/>
      <c r="G146" s="84"/>
      <c r="R146" s="9"/>
      <c r="S146" s="24"/>
      <c r="T146" s="24"/>
      <c r="U146" s="25"/>
      <c r="V146" s="25"/>
      <c r="W146" s="24"/>
      <c r="X146" s="24"/>
      <c r="Y146" s="24"/>
      <c r="Z146" s="24"/>
      <c r="AA146" s="71"/>
      <c r="AB146" s="72"/>
      <c r="AC146" s="9"/>
      <c r="AD146" s="24"/>
      <c r="AE146" s="24"/>
      <c r="AF146" s="25"/>
      <c r="AG146" s="25"/>
      <c r="AH146" s="24"/>
      <c r="AI146" s="24"/>
      <c r="AJ146" s="24"/>
      <c r="AK146" s="24"/>
      <c r="AL146" s="71"/>
      <c r="AM146" s="72"/>
      <c r="AN146" s="9"/>
      <c r="AO146" s="24"/>
      <c r="AP146" s="24"/>
      <c r="AQ146" s="25"/>
      <c r="AR146" s="25"/>
      <c r="AS146" s="24"/>
      <c r="AT146" s="24"/>
      <c r="AU146" s="71"/>
      <c r="AV146" s="9"/>
      <c r="AX146" s="9"/>
      <c r="AY146" s="24"/>
      <c r="AZ146" s="24"/>
      <c r="BA146" s="25"/>
      <c r="BB146" s="25"/>
      <c r="BC146" s="24"/>
      <c r="BD146" s="24"/>
      <c r="BE146" s="71"/>
      <c r="BF146" s="9"/>
    </row>
    <row r="147" spans="1:7" ht="15.75" customHeight="1" thickBot="1">
      <c r="A147" s="84"/>
      <c r="B147" s="84"/>
      <c r="C147" s="84"/>
      <c r="D147" s="84"/>
      <c r="E147" s="84"/>
      <c r="F147" s="84"/>
      <c r="G147" s="84"/>
    </row>
    <row r="148" spans="1:58" ht="16.5" customHeight="1" thickBot="1">
      <c r="A148" s="84"/>
      <c r="B148" s="84"/>
      <c r="C148" s="84"/>
      <c r="D148" s="84"/>
      <c r="E148" s="84"/>
      <c r="F148" s="84"/>
      <c r="G148" s="84"/>
      <c r="R148" s="122"/>
      <c r="S148" s="138"/>
      <c r="T148" s="126"/>
      <c r="U148" s="126"/>
      <c r="V148" s="128">
        <f>CONCATENATE(IF(S148="SK Uljma","Uljma",""),IF(S148="SK Mladost","Inđija",""),IF(S148="SD Jedinstvo","Stara Pazova",""),IF(S148="SD Pančevo 1813","Pančevo",""),IF(S148="SD Vrbas","Vrbas",""),IF(S148="SD Bečkerek 1825","Zrenjanin",""),IF(S148="SK Tatra","Kisač",""),IF(S148="SK Partizan","Čortanovci",""),IF(S148="SD Novi Sad 1790","Novi Sad",""),IF(S148="SK Živko Relić Zuc","Sremska Mitrovica",""),IF(S148="SK Black Horse","Sombor",""),IF(S148="SD Stražilovo","Sremski Karlovci",""),IF(S148="SK Tisa","Adorjan",""),IF(S148="SD Kikinda","Kikinda",""),IF(S148="SD 7 Juli","Odžaci",""),IF(S148="SD Odbrana","Bela Crkva",""),IF(S148="SK Hajduk","Kula",""),IF(S148="SK Novolin","Novi Sad",""),IF(S148="SK Vinogradar","Ledinci",""),IF(S148="ISD Strelac","Novi Sad",""))</f>
      </c>
      <c r="W148" s="129"/>
      <c r="X148" s="129"/>
      <c r="Y148" s="129"/>
      <c r="Z148" s="129"/>
      <c r="AA148" s="129"/>
      <c r="AB148" s="130"/>
      <c r="AC148" s="122"/>
      <c r="AD148" s="138"/>
      <c r="AE148" s="126"/>
      <c r="AF148" s="126"/>
      <c r="AG148" s="128">
        <f>CONCATENATE(IF(AD148="SK Uljma","Uljma",""),IF(AD148="SK Mladost","Inđija",""),IF(AD148="SD Jedinstvo","Stara Pazova",""),IF(AD148="SD Pančevo 1813","Pančevo",""),IF(AD148="SD Vrbas","Vrbas",""),IF(AD148="SD Bečkerek 1825","Zrenjanin",""),IF(AD148="SK Tatra","Kisač",""),IF(AD148="SK Partizan","Čortanovci",""),IF(AD148="SD Novi Sad 1790","Novi Sad",""),IF(AD148="SK Živko Relić Zuc","Sremska Mitrovica",""),IF(AD148="SK Black Horse","Sombor",""),IF(AD148="SD Stražilovo","Sremski Karlovci",""),IF(AD148="SK Tisa","Adorjan",""),IF(AD148="SD Kikinda","Kikinda",""),IF(AD148="SD 7 Juli","Odžaci",""),IF(AD148="SD Odbrana","Bela Crkva",""),IF(AD148="SK Hajduk","Kula",""),IF(AD148="SK Novolin","Novi Sad",""),IF(AD148="SK Vinogradar","Ledinci",""),IF(AD148="ISD Strelac","Novi Sad",""))</f>
      </c>
      <c r="AH148" s="129"/>
      <c r="AI148" s="129"/>
      <c r="AJ148" s="129"/>
      <c r="AK148" s="129"/>
      <c r="AL148" s="129"/>
      <c r="AM148" s="130"/>
      <c r="AN148" s="122"/>
      <c r="AO148" s="138"/>
      <c r="AP148" s="128"/>
      <c r="AQ148" s="128">
        <f>CONCATENATE(IF(AO148="SK Uljma","Uljma",""),IF(AO148="SK Mladost","Inđija",""),IF(AO148="SD Jedinstvo","Stara Pazova",""),IF(AO148="SD Pančevo 1813","Pančevo",""),IF(AO148="SD Vrbas","Vrbas",""),IF(AO148="SD Bečkerek 1825","Zrenjanin",""),IF(AO148="SK Tatra","Kisač",""),IF(AO148="SK Partizan","Čortanovci",""),IF(AO148="SD Novi Sad 1790","Novi Sad",""),IF(AO148="SK Živko Relić Zuc","Sremska Mitrovica",""),IF(AO148="SK Black Horse","Sombor",""),IF(AO148="SD Stražilovo","Sremski Karlovci",""),IF(AO148="SK Tisa","Adorjan",""),IF(AO148="SD Kikinda","Kikinda",""),IF(AO148="SD 7 Juli","Odžaci",""),IF(AO148="SD Odbrana","Bela Crkva",""),IF(AO148="SK Hajduk","Kula",""),IF(AO148="SK Novolin","Novi Sad",""),IF(AO148="SK Vinogradar","Ledinci",""),IF(AO148="ISD Strelac","Novi Sad",""))</f>
      </c>
      <c r="AR148" s="128"/>
      <c r="AS148" s="128"/>
      <c r="AT148" s="128"/>
      <c r="AU148" s="128"/>
      <c r="AV148" s="131"/>
      <c r="AX148" s="122"/>
      <c r="AY148" s="138"/>
      <c r="AZ148" s="128"/>
      <c r="BA148" s="128">
        <f>CONCATENATE(IF(AY148="SK Uljma","Uljma",""),IF(AY148="SK Mladost","Inđija",""),IF(AY148="SD Jedinstvo","Stara Pazova",""),IF(AY148="SD Pančevo 1813","Pančevo",""),IF(AY148="SD Vrbas","Vrbas",""),IF(AY148="SD Bečkerek 1825","Zrenjanin",""),IF(AY148="SK Tatra","Kisač",""),IF(AY148="SK Partizan","Čortanovci",""),IF(AY148="SD Novi Sad 1790","Novi Sad",""),IF(AY148="SK Živko Relić Zuc","Sremska Mitrovica",""),IF(AY148="SK Black Horse","Sombor",""),IF(AY148="SD Stražilovo","Sremski Karlovci",""),IF(AY148="SK Tisa","Adorjan",""),IF(AY148="SD Kikinda","Kikinda",""),IF(AY148="SD 7 Juli","Odžaci",""),IF(AY148="SD Odbrana","Bela Crkva",""),IF(AY148="SK Hajduk","Kula",""),IF(AY148="SK Novolin","Novi Sad",""),IF(AY148="SK Vinogradar","Ledinci",""),IF(AY148="ISD Strelac","Novi Sad",""))</f>
      </c>
      <c r="BB148" s="128"/>
      <c r="BC148" s="128"/>
      <c r="BD148" s="128"/>
      <c r="BE148" s="128"/>
      <c r="BF148" s="131"/>
    </row>
    <row r="149" spans="1:58" ht="21.75" customHeight="1" thickBot="1">
      <c r="A149" s="84"/>
      <c r="B149" s="84"/>
      <c r="C149" s="84"/>
      <c r="D149" s="84"/>
      <c r="E149" s="84"/>
      <c r="F149" s="84"/>
      <c r="G149" s="84"/>
      <c r="R149" s="123"/>
      <c r="S149" s="34" t="s">
        <v>44</v>
      </c>
      <c r="T149" s="35" t="s">
        <v>35</v>
      </c>
      <c r="U149" s="36" t="s">
        <v>22</v>
      </c>
      <c r="V149" s="37" t="s">
        <v>21</v>
      </c>
      <c r="W149" s="36" t="s">
        <v>20</v>
      </c>
      <c r="X149" s="37" t="s">
        <v>19</v>
      </c>
      <c r="Y149" s="36" t="s">
        <v>18</v>
      </c>
      <c r="Z149" s="37" t="s">
        <v>17</v>
      </c>
      <c r="AA149" s="46" t="s">
        <v>16</v>
      </c>
      <c r="AB149" s="122">
        <f>SUM(AA150+AA151+AA152)</f>
        <v>0</v>
      </c>
      <c r="AC149" s="123"/>
      <c r="AD149" s="34" t="s">
        <v>44</v>
      </c>
      <c r="AE149" s="35" t="s">
        <v>35</v>
      </c>
      <c r="AF149" s="36" t="s">
        <v>22</v>
      </c>
      <c r="AG149" s="37" t="s">
        <v>21</v>
      </c>
      <c r="AH149" s="36" t="s">
        <v>20</v>
      </c>
      <c r="AI149" s="37" t="s">
        <v>19</v>
      </c>
      <c r="AJ149" s="36" t="s">
        <v>18</v>
      </c>
      <c r="AK149" s="37" t="s">
        <v>17</v>
      </c>
      <c r="AL149" s="46" t="s">
        <v>16</v>
      </c>
      <c r="AM149" s="122">
        <f>SUM(AL150+AL151+AL152)</f>
        <v>0</v>
      </c>
      <c r="AN149" s="123"/>
      <c r="AO149" s="11" t="s">
        <v>40</v>
      </c>
      <c r="AP149" s="12" t="s">
        <v>35</v>
      </c>
      <c r="AQ149" s="13" t="s">
        <v>22</v>
      </c>
      <c r="AR149" s="14" t="s">
        <v>21</v>
      </c>
      <c r="AS149" s="13" t="s">
        <v>20</v>
      </c>
      <c r="AT149" s="14" t="s">
        <v>19</v>
      </c>
      <c r="AU149" s="45" t="s">
        <v>16</v>
      </c>
      <c r="AV149" s="122">
        <f>SUM(AU150+AU151+AU152)</f>
        <v>0</v>
      </c>
      <c r="AX149" s="123"/>
      <c r="AY149" s="11" t="s">
        <v>40</v>
      </c>
      <c r="AZ149" s="12" t="s">
        <v>35</v>
      </c>
      <c r="BA149" s="13" t="s">
        <v>22</v>
      </c>
      <c r="BB149" s="14" t="s">
        <v>21</v>
      </c>
      <c r="BC149" s="13" t="s">
        <v>20</v>
      </c>
      <c r="BD149" s="14" t="s">
        <v>19</v>
      </c>
      <c r="BE149" s="45" t="s">
        <v>16</v>
      </c>
      <c r="BF149" s="122">
        <f>SUM(BE150+BE151+BE152)</f>
        <v>0</v>
      </c>
    </row>
    <row r="150" spans="1:58" ht="16.5" customHeight="1">
      <c r="A150" s="84"/>
      <c r="B150" s="84"/>
      <c r="C150" s="84"/>
      <c r="D150" s="84"/>
      <c r="E150" s="84"/>
      <c r="F150" s="84"/>
      <c r="G150" s="84"/>
      <c r="R150" s="123"/>
      <c r="S150" s="39"/>
      <c r="T150" s="1"/>
      <c r="U150" s="33"/>
      <c r="V150" s="33"/>
      <c r="W150" s="33"/>
      <c r="X150" s="33"/>
      <c r="Y150" s="33"/>
      <c r="Z150" s="56"/>
      <c r="AA150" s="64">
        <f>SUM(U150:Z150)</f>
        <v>0</v>
      </c>
      <c r="AB150" s="132"/>
      <c r="AC150" s="123"/>
      <c r="AD150" s="39"/>
      <c r="AE150" s="1"/>
      <c r="AF150" s="33"/>
      <c r="AG150" s="33"/>
      <c r="AH150" s="33"/>
      <c r="AI150" s="33"/>
      <c r="AJ150" s="33"/>
      <c r="AK150" s="56"/>
      <c r="AL150" s="64">
        <f>SUM(AF150:AK150)</f>
        <v>0</v>
      </c>
      <c r="AM150" s="132"/>
      <c r="AN150" s="123"/>
      <c r="AO150" s="4"/>
      <c r="AP150" s="1"/>
      <c r="AQ150" s="21"/>
      <c r="AR150" s="16"/>
      <c r="AS150" s="15"/>
      <c r="AT150" s="19"/>
      <c r="AU150" s="64">
        <f>SUM(AQ150:AT150)</f>
        <v>0</v>
      </c>
      <c r="AV150" s="123"/>
      <c r="AX150" s="123"/>
      <c r="AY150" s="4"/>
      <c r="AZ150" s="1"/>
      <c r="BA150" s="21"/>
      <c r="BB150" s="16"/>
      <c r="BC150" s="15"/>
      <c r="BD150" s="19"/>
      <c r="BE150" s="64">
        <f>SUM(BA150:BD150)</f>
        <v>0</v>
      </c>
      <c r="BF150" s="123"/>
    </row>
    <row r="151" spans="18:58" ht="16.5" customHeight="1">
      <c r="R151" s="123"/>
      <c r="S151" s="5"/>
      <c r="T151" s="2"/>
      <c r="U151" s="22"/>
      <c r="V151" s="8"/>
      <c r="W151" s="7"/>
      <c r="X151" s="7"/>
      <c r="Y151" s="7"/>
      <c r="Z151" s="10"/>
      <c r="AA151" s="65">
        <f>SUM(U151:Z151)</f>
        <v>0</v>
      </c>
      <c r="AB151" s="132"/>
      <c r="AC151" s="123"/>
      <c r="AD151" s="5"/>
      <c r="AE151" s="2"/>
      <c r="AF151" s="22"/>
      <c r="AG151" s="8"/>
      <c r="AH151" s="7"/>
      <c r="AI151" s="7"/>
      <c r="AJ151" s="7"/>
      <c r="AK151" s="10"/>
      <c r="AL151" s="65">
        <f>SUM(AF151:AK151)</f>
        <v>0</v>
      </c>
      <c r="AM151" s="132"/>
      <c r="AN151" s="123"/>
      <c r="AO151" s="5"/>
      <c r="AP151" s="2"/>
      <c r="AQ151" s="22"/>
      <c r="AR151" s="8"/>
      <c r="AS151" s="7"/>
      <c r="AT151" s="10"/>
      <c r="AU151" s="65">
        <f>SUM(AQ151:AT151)</f>
        <v>0</v>
      </c>
      <c r="AV151" s="123"/>
      <c r="AX151" s="123"/>
      <c r="AY151" s="5"/>
      <c r="AZ151" s="2"/>
      <c r="BA151" s="22"/>
      <c r="BB151" s="8"/>
      <c r="BC151" s="7"/>
      <c r="BD151" s="10"/>
      <c r="BE151" s="65">
        <f>SUM(BA151:BD151)</f>
        <v>0</v>
      </c>
      <c r="BF151" s="123"/>
    </row>
    <row r="152" spans="18:58" ht="15.75" customHeight="1" thickBot="1">
      <c r="R152" s="124"/>
      <c r="S152" s="6"/>
      <c r="T152" s="3"/>
      <c r="U152" s="23"/>
      <c r="V152" s="18"/>
      <c r="W152" s="17"/>
      <c r="X152" s="17"/>
      <c r="Y152" s="17"/>
      <c r="Z152" s="20"/>
      <c r="AA152" s="66">
        <f>SUM(U152:Z152)</f>
        <v>0</v>
      </c>
      <c r="AB152" s="133"/>
      <c r="AC152" s="124"/>
      <c r="AD152" s="6"/>
      <c r="AE152" s="3"/>
      <c r="AF152" s="23"/>
      <c r="AG152" s="18"/>
      <c r="AH152" s="17"/>
      <c r="AI152" s="17"/>
      <c r="AJ152" s="17"/>
      <c r="AK152" s="20"/>
      <c r="AL152" s="66">
        <f>SUM(AF152:AK152)</f>
        <v>0</v>
      </c>
      <c r="AM152" s="133"/>
      <c r="AN152" s="124"/>
      <c r="AO152" s="6"/>
      <c r="AP152" s="3"/>
      <c r="AQ152" s="23"/>
      <c r="AR152" s="18"/>
      <c r="AS152" s="17"/>
      <c r="AT152" s="20"/>
      <c r="AU152" s="66">
        <f>SUM(AQ152:AT152)</f>
        <v>0</v>
      </c>
      <c r="AV152" s="124"/>
      <c r="AX152" s="124"/>
      <c r="AY152" s="6"/>
      <c r="AZ152" s="3"/>
      <c r="BA152" s="23"/>
      <c r="BB152" s="18"/>
      <c r="BC152" s="17"/>
      <c r="BD152" s="20"/>
      <c r="BE152" s="66">
        <f>SUM(BA152:BD152)</f>
        <v>0</v>
      </c>
      <c r="BF152" s="124"/>
    </row>
    <row r="153" ht="15.75" customHeight="1" thickBot="1"/>
    <row r="154" spans="18:58" ht="16.5" customHeight="1" thickBot="1">
      <c r="R154" s="122"/>
      <c r="S154" s="138"/>
      <c r="T154" s="126"/>
      <c r="U154" s="126"/>
      <c r="V154" s="128">
        <f>CONCATENATE(IF(S154="SK Uljma","Uljma",""),IF(S154="SK Mladost","Inđija",""),IF(S154="SD Jedinstvo","Stara Pazova",""),IF(S154="SD Pančevo 1813","Pančevo",""),IF(S154="SD Vrbas","Vrbas",""),IF(S154="SD Bečkerek 1825","Zrenjanin",""),IF(S154="SK Tatra","Kisač",""),IF(S154="SK Partizan","Čortanovci",""),IF(S154="SD Novi Sad 1790","Novi Sad",""),IF(S154="SK Živko Relić Zuc","Sremska Mitrovica",""),IF(S154="SK Black Horse","Sombor",""),IF(S154="SD Stražilovo","Sremski Karlovci",""),IF(S154="SK Tisa","Adorjan",""),IF(S154="SD Kikinda","Kikinda",""),IF(S154="SD 7 Juli","Odžaci",""),IF(S154="SD Odbrana","Bela Crkva",""),IF(S154="SK Hajduk","Kula",""),IF(S154="SK Novolin","Novi Sad",""),IF(S154="SK Vinogradar","Ledinci",""),IF(S154="ISD Strelac","Novi Sad",""))</f>
      </c>
      <c r="W154" s="129"/>
      <c r="X154" s="129"/>
      <c r="Y154" s="129"/>
      <c r="Z154" s="129"/>
      <c r="AA154" s="129"/>
      <c r="AB154" s="130"/>
      <c r="AC154" s="122"/>
      <c r="AD154" s="138"/>
      <c r="AE154" s="126"/>
      <c r="AF154" s="126"/>
      <c r="AG154" s="128">
        <f>CONCATENATE(IF(AD154="SK Uljma","Uljma",""),IF(AD154="SK Mladost","Inđija",""),IF(AD154="SD Jedinstvo","Stara Pazova",""),IF(AD154="SD Pančevo 1813","Pančevo",""),IF(AD154="SD Vrbas","Vrbas",""),IF(AD154="SD Bečkerek 1825","Zrenjanin",""),IF(AD154="SK Tatra","Kisač",""),IF(AD154="SK Partizan","Čortanovci",""),IF(AD154="SD Novi Sad 1790","Novi Sad",""),IF(AD154="SK Živko Relić Zuc","Sremska Mitrovica",""),IF(AD154="SK Black Horse","Sombor",""),IF(AD154="SD Stražilovo","Sremski Karlovci",""),IF(AD154="SK Tisa","Adorjan",""),IF(AD154="SD Kikinda","Kikinda",""),IF(AD154="SD 7 Juli","Odžaci",""),IF(AD154="SD Odbrana","Bela Crkva",""),IF(AD154="SK Hajduk","Kula",""),IF(AD154="SK Novolin","Novi Sad",""),IF(AD154="SK Vinogradar","Ledinci",""),IF(AD154="ISD Strelac","Novi Sad",""))</f>
      </c>
      <c r="AH154" s="129"/>
      <c r="AI154" s="129"/>
      <c r="AJ154" s="129"/>
      <c r="AK154" s="129"/>
      <c r="AL154" s="129"/>
      <c r="AM154" s="130"/>
      <c r="AN154" s="122"/>
      <c r="AO154" s="138"/>
      <c r="AP154" s="128"/>
      <c r="AQ154" s="128">
        <f>CONCATENATE(IF(AO154="SK Uljma","Uljma",""),IF(AO154="SK Mladost","Inđija",""),IF(AO154="SD Jedinstvo","Stara Pazova",""),IF(AO154="SD Pančevo 1813","Pančevo",""),IF(AO154="SD Vrbas","Vrbas",""),IF(AO154="SD Bečkerek 1825","Zrenjanin",""),IF(AO154="SK Tatra","Kisač",""),IF(AO154="SK Partizan","Čortanovci",""),IF(AO154="SD Novi Sad 1790","Novi Sad",""),IF(AO154="SK Živko Relić Zuc","Sremska Mitrovica",""),IF(AO154="SK Black Horse","Sombor",""),IF(AO154="SD Stražilovo","Sremski Karlovci",""),IF(AO154="SK Tisa","Adorjan",""),IF(AO154="SD Kikinda","Kikinda",""),IF(AO154="SD 7 Juli","Odžaci",""),IF(AO154="SD Odbrana","Bela Crkva",""),IF(AO154="SK Hajduk","Kula",""),IF(AO154="SK Novolin","Novi Sad",""),IF(AO154="SK Vinogradar","Ledinci",""),IF(AO154="ISD Strelac","Novi Sad",""))</f>
      </c>
      <c r="AR154" s="128"/>
      <c r="AS154" s="128"/>
      <c r="AT154" s="128"/>
      <c r="AU154" s="128"/>
      <c r="AV154" s="131"/>
      <c r="AX154" s="122"/>
      <c r="AY154" s="138"/>
      <c r="AZ154" s="128"/>
      <c r="BA154" s="128">
        <f>CONCATENATE(IF(AY154="SK Uljma","Uljma",""),IF(AY154="SK Mladost","Inđija",""),IF(AY154="SD Jedinstvo","Stara Pazova",""),IF(AY154="SD Pančevo 1813","Pančevo",""),IF(AY154="SD Vrbas","Vrbas",""),IF(AY154="SD Bečkerek 1825","Zrenjanin",""),IF(AY154="SK Tatra","Kisač",""),IF(AY154="SK Partizan","Čortanovci",""),IF(AY154="SD Novi Sad 1790","Novi Sad",""),IF(AY154="SK Živko Relić Zuc","Sremska Mitrovica",""),IF(AY154="SK Black Horse","Sombor",""),IF(AY154="SD Stražilovo","Sremski Karlovci",""),IF(AY154="SK Tisa","Adorjan",""),IF(AY154="SD Kikinda","Kikinda",""),IF(AY154="SD 7 Juli","Odžaci",""),IF(AY154="SD Odbrana","Bela Crkva",""),IF(AY154="SK Hajduk","Kula",""),IF(AY154="SK Novolin","Novi Sad",""),IF(AY154="SK Vinogradar","Ledinci",""),IF(AY154="ISD Strelac","Novi Sad",""))</f>
      </c>
      <c r="BB154" s="128"/>
      <c r="BC154" s="128"/>
      <c r="BD154" s="128"/>
      <c r="BE154" s="128"/>
      <c r="BF154" s="131"/>
    </row>
    <row r="155" spans="18:58" ht="21.75" customHeight="1" thickBot="1">
      <c r="R155" s="123"/>
      <c r="S155" s="34" t="s">
        <v>44</v>
      </c>
      <c r="T155" s="35" t="s">
        <v>35</v>
      </c>
      <c r="U155" s="36" t="s">
        <v>22</v>
      </c>
      <c r="V155" s="37" t="s">
        <v>21</v>
      </c>
      <c r="W155" s="36" t="s">
        <v>20</v>
      </c>
      <c r="X155" s="37" t="s">
        <v>19</v>
      </c>
      <c r="Y155" s="36" t="s">
        <v>18</v>
      </c>
      <c r="Z155" s="37" t="s">
        <v>17</v>
      </c>
      <c r="AA155" s="46" t="s">
        <v>16</v>
      </c>
      <c r="AB155" s="122">
        <f>SUM(AA156+AA157+AA158)</f>
        <v>0</v>
      </c>
      <c r="AC155" s="123"/>
      <c r="AD155" s="34" t="s">
        <v>44</v>
      </c>
      <c r="AE155" s="35" t="s">
        <v>35</v>
      </c>
      <c r="AF155" s="13" t="s">
        <v>22</v>
      </c>
      <c r="AG155" s="14" t="s">
        <v>21</v>
      </c>
      <c r="AH155" s="13" t="s">
        <v>20</v>
      </c>
      <c r="AI155" s="14" t="s">
        <v>19</v>
      </c>
      <c r="AJ155" s="13" t="s">
        <v>18</v>
      </c>
      <c r="AK155" s="14" t="s">
        <v>17</v>
      </c>
      <c r="AL155" s="45" t="s">
        <v>16</v>
      </c>
      <c r="AM155" s="122">
        <f>SUM(AL156+AL157+AL158)</f>
        <v>0</v>
      </c>
      <c r="AN155" s="123"/>
      <c r="AO155" s="11" t="s">
        <v>40</v>
      </c>
      <c r="AP155" s="12" t="s">
        <v>35</v>
      </c>
      <c r="AQ155" s="36" t="s">
        <v>22</v>
      </c>
      <c r="AR155" s="37" t="s">
        <v>21</v>
      </c>
      <c r="AS155" s="36" t="s">
        <v>20</v>
      </c>
      <c r="AT155" s="37" t="s">
        <v>19</v>
      </c>
      <c r="AU155" s="46" t="s">
        <v>16</v>
      </c>
      <c r="AV155" s="122">
        <f>SUM(AU156+AU157+AU158)</f>
        <v>0</v>
      </c>
      <c r="AX155" s="123"/>
      <c r="AY155" s="11" t="s">
        <v>40</v>
      </c>
      <c r="AZ155" s="12" t="s">
        <v>35</v>
      </c>
      <c r="BA155" s="36" t="s">
        <v>22</v>
      </c>
      <c r="BB155" s="37" t="s">
        <v>21</v>
      </c>
      <c r="BC155" s="36" t="s">
        <v>20</v>
      </c>
      <c r="BD155" s="37" t="s">
        <v>19</v>
      </c>
      <c r="BE155" s="46" t="s">
        <v>16</v>
      </c>
      <c r="BF155" s="122">
        <f>SUM(BE156+BE157+BE158)</f>
        <v>0</v>
      </c>
    </row>
    <row r="156" spans="18:58" ht="15.75" customHeight="1">
      <c r="R156" s="123"/>
      <c r="S156" s="39"/>
      <c r="T156" s="1"/>
      <c r="U156" s="33"/>
      <c r="V156" s="33"/>
      <c r="W156" s="33"/>
      <c r="X156" s="33"/>
      <c r="Y156" s="33"/>
      <c r="Z156" s="56"/>
      <c r="AA156" s="64">
        <f>SUM(U156:Z156)</f>
        <v>0</v>
      </c>
      <c r="AB156" s="132"/>
      <c r="AC156" s="123"/>
      <c r="AD156" s="4"/>
      <c r="AE156" s="1"/>
      <c r="AF156" s="21"/>
      <c r="AG156" s="16"/>
      <c r="AH156" s="15"/>
      <c r="AI156" s="15"/>
      <c r="AJ156" s="15"/>
      <c r="AK156" s="19"/>
      <c r="AL156" s="64">
        <f>SUM(AF156:AK156)</f>
        <v>0</v>
      </c>
      <c r="AM156" s="132"/>
      <c r="AN156" s="123"/>
      <c r="AO156" s="4"/>
      <c r="AP156" s="1"/>
      <c r="AQ156" s="21"/>
      <c r="AR156" s="16"/>
      <c r="AS156" s="15"/>
      <c r="AT156" s="19"/>
      <c r="AU156" s="64">
        <f>SUM(AQ156:AT156)</f>
        <v>0</v>
      </c>
      <c r="AV156" s="123"/>
      <c r="AX156" s="123"/>
      <c r="AY156" s="4"/>
      <c r="AZ156" s="1"/>
      <c r="BA156" s="21"/>
      <c r="BB156" s="16"/>
      <c r="BC156" s="15"/>
      <c r="BD156" s="19"/>
      <c r="BE156" s="64">
        <f>SUM(BA156:BD156)</f>
        <v>0</v>
      </c>
      <c r="BF156" s="123"/>
    </row>
    <row r="157" spans="18:58" ht="16.5" customHeight="1">
      <c r="R157" s="123"/>
      <c r="S157" s="5"/>
      <c r="T157" s="2"/>
      <c r="U157" s="22"/>
      <c r="V157" s="8"/>
      <c r="W157" s="7"/>
      <c r="X157" s="7"/>
      <c r="Y157" s="7"/>
      <c r="Z157" s="10"/>
      <c r="AA157" s="65">
        <f>SUM(U157:Z157)</f>
        <v>0</v>
      </c>
      <c r="AB157" s="132"/>
      <c r="AC157" s="123"/>
      <c r="AD157" s="5"/>
      <c r="AE157" s="2"/>
      <c r="AF157" s="22"/>
      <c r="AG157" s="8"/>
      <c r="AH157" s="7"/>
      <c r="AI157" s="7"/>
      <c r="AJ157" s="7"/>
      <c r="AK157" s="10"/>
      <c r="AL157" s="65">
        <f>SUM(AF157:AK157)</f>
        <v>0</v>
      </c>
      <c r="AM157" s="132"/>
      <c r="AN157" s="123"/>
      <c r="AO157" s="5"/>
      <c r="AP157" s="2"/>
      <c r="AQ157" s="22"/>
      <c r="AR157" s="8"/>
      <c r="AS157" s="7"/>
      <c r="AT157" s="10"/>
      <c r="AU157" s="65">
        <f>SUM(AQ157:AT157)</f>
        <v>0</v>
      </c>
      <c r="AV157" s="123"/>
      <c r="AX157" s="123"/>
      <c r="AY157" s="5"/>
      <c r="AZ157" s="2"/>
      <c r="BA157" s="22"/>
      <c r="BB157" s="8"/>
      <c r="BC157" s="7"/>
      <c r="BD157" s="10"/>
      <c r="BE157" s="65">
        <f>SUM(BA157:BD157)</f>
        <v>0</v>
      </c>
      <c r="BF157" s="123"/>
    </row>
    <row r="158" spans="18:58" ht="15.75" customHeight="1" thickBot="1">
      <c r="R158" s="124"/>
      <c r="S158" s="6"/>
      <c r="T158" s="3"/>
      <c r="U158" s="23"/>
      <c r="V158" s="18"/>
      <c r="W158" s="17"/>
      <c r="X158" s="17"/>
      <c r="Y158" s="17"/>
      <c r="Z158" s="20"/>
      <c r="AA158" s="66">
        <f>SUM(U158:Z158)</f>
        <v>0</v>
      </c>
      <c r="AB158" s="133"/>
      <c r="AC158" s="124"/>
      <c r="AD158" s="6"/>
      <c r="AE158" s="3"/>
      <c r="AF158" s="23"/>
      <c r="AG158" s="18"/>
      <c r="AH158" s="17"/>
      <c r="AI158" s="17"/>
      <c r="AJ158" s="17"/>
      <c r="AK158" s="20"/>
      <c r="AL158" s="66">
        <f>SUM(AF158:AK158)</f>
        <v>0</v>
      </c>
      <c r="AM158" s="133"/>
      <c r="AN158" s="124"/>
      <c r="AO158" s="6"/>
      <c r="AP158" s="3"/>
      <c r="AQ158" s="23"/>
      <c r="AR158" s="18"/>
      <c r="AS158" s="17"/>
      <c r="AT158" s="20"/>
      <c r="AU158" s="66">
        <f>SUM(AQ158:AT158)</f>
        <v>0</v>
      </c>
      <c r="AV158" s="124"/>
      <c r="AX158" s="124"/>
      <c r="AY158" s="6"/>
      <c r="AZ158" s="3"/>
      <c r="BA158" s="23"/>
      <c r="BB158" s="18"/>
      <c r="BC158" s="17"/>
      <c r="BD158" s="20"/>
      <c r="BE158" s="66">
        <f>SUM(BA158:BD158)</f>
        <v>0</v>
      </c>
      <c r="BF158" s="124"/>
    </row>
    <row r="159" ht="15.75" customHeight="1" thickBot="1"/>
    <row r="160" spans="18:58" ht="16.5" customHeight="1" thickBot="1">
      <c r="R160" s="122"/>
      <c r="S160" s="138"/>
      <c r="T160" s="126"/>
      <c r="U160" s="126"/>
      <c r="V160" s="128">
        <f>CONCATENATE(IF(S160="SK Uljma","Uljma",""),IF(S160="SK Mladost","Inđija",""),IF(S160="SD Jedinstvo","Stara Pazova",""),IF(S160="SD Pančevo 1813","Pančevo",""),IF(S160="SD Vrbas","Vrbas",""),IF(S160="SD Bečkerek 1825","Zrenjanin",""),IF(S160="SK Tatra","Kisač",""),IF(S160="SK Partizan","Čortanovci",""),IF(S160="SD Novi Sad 1790","Novi Sad",""),IF(S160="SK Živko Relić Zuc","Sremska Mitrovica",""),IF(S160="SK Black Horse","Sombor",""),IF(S160="SD Stražilovo","Sremski Karlovci",""),IF(S160="SK Tisa","Adorjan",""),IF(S160="SD Kikinda","Kikinda",""),IF(S160="SD 7 Juli","Odžaci",""),IF(S160="SD Odbrana","Bela Crkva",""),IF(S160="SK Hajduk","Kula",""),IF(S160="SK Novolin","Novi Sad",""),IF(S160="SK Vinogradar","Ledinci",""),IF(S160="ISD Strelac","Novi Sad",""))</f>
      </c>
      <c r="W160" s="129"/>
      <c r="X160" s="129"/>
      <c r="Y160" s="129"/>
      <c r="Z160" s="129"/>
      <c r="AA160" s="129"/>
      <c r="AB160" s="130"/>
      <c r="AC160" s="122"/>
      <c r="AD160" s="138"/>
      <c r="AE160" s="126"/>
      <c r="AF160" s="126"/>
      <c r="AG160" s="128">
        <f>CONCATENATE(IF(AD160="SK Uljma","Uljma",""),IF(AD160="SK Mladost","Inđija",""),IF(AD160="SD Jedinstvo","Stara Pazova",""),IF(AD160="SD Pančevo 1813","Pančevo",""),IF(AD160="SD Vrbas","Vrbas",""),IF(AD160="SD Bečkerek 1825","Zrenjanin",""),IF(AD160="SK Tatra","Kisač",""),IF(AD160="SK Partizan","Čortanovci",""),IF(AD160="SD Novi Sad 1790","Novi Sad",""),IF(AD160="SK Živko Relić Zuc","Sremska Mitrovica",""),IF(AD160="SK Black Horse","Sombor",""),IF(AD160="SD Stražilovo","Sremski Karlovci",""),IF(AD160="SK Tisa","Adorjan",""),IF(AD160="SD Kikinda","Kikinda",""),IF(AD160="SD 7 Juli","Odžaci",""),IF(AD160="SD Odbrana","Bela Crkva",""),IF(AD160="SK Hajduk","Kula",""),IF(AD160="SK Novolin","Novi Sad",""),IF(AD160="SK Vinogradar","Ledinci",""),IF(AD160="ISD Strelac","Novi Sad",""))</f>
      </c>
      <c r="AH160" s="129"/>
      <c r="AI160" s="129"/>
      <c r="AJ160" s="129"/>
      <c r="AK160" s="129"/>
      <c r="AL160" s="129"/>
      <c r="AM160" s="130"/>
      <c r="AN160" s="122"/>
      <c r="AO160" s="138"/>
      <c r="AP160" s="128"/>
      <c r="AQ160" s="128">
        <f>CONCATENATE(IF(AO160="SK Uljma","Uljma",""),IF(AO160="SK Mladost","Inđija",""),IF(AO160="SD Jedinstvo","Stara Pazova",""),IF(AO160="SD Pančevo 1813","Pančevo",""),IF(AO160="SD Vrbas","Vrbas",""),IF(AO160="SD Bečkerek 1825","Zrenjanin",""),IF(AO160="SK Tatra","Kisač",""),IF(AO160="SK Partizan","Čortanovci",""),IF(AO160="SD Novi Sad 1790","Novi Sad",""),IF(AO160="SK Živko Relić Zuc","Sremska Mitrovica",""),IF(AO160="SK Black Horse","Sombor",""),IF(AO160="SD Stražilovo","Sremski Karlovci",""),IF(AO160="SK Tisa","Adorjan",""),IF(AO160="SD Kikinda","Kikinda",""),IF(AO160="SD 7 Juli","Odžaci",""),IF(AO160="SD Odbrana","Bela Crkva",""),IF(AO160="SK Hajduk","Kula",""),IF(AO160="SK Novolin","Novi Sad",""),IF(AO160="SK Vinogradar","Ledinci",""),IF(AO160="ISD Strelac","Novi Sad",""))</f>
      </c>
      <c r="AR160" s="128"/>
      <c r="AS160" s="128"/>
      <c r="AT160" s="128"/>
      <c r="AU160" s="128"/>
      <c r="AV160" s="131"/>
      <c r="AX160" s="122"/>
      <c r="AY160" s="138"/>
      <c r="AZ160" s="128"/>
      <c r="BA160" s="128">
        <f>CONCATENATE(IF(AY160="SK Uljma","Uljma",""),IF(AY160="SK Mladost","Inđija",""),IF(AY160="SD Jedinstvo","Stara Pazova",""),IF(AY160="SD Pančevo 1813","Pančevo",""),IF(AY160="SD Vrbas","Vrbas",""),IF(AY160="SD Bečkerek 1825","Zrenjanin",""),IF(AY160="SK Tatra","Kisač",""),IF(AY160="SK Partizan","Čortanovci",""),IF(AY160="SD Novi Sad 1790","Novi Sad",""),IF(AY160="SK Živko Relić Zuc","Sremska Mitrovica",""),IF(AY160="SK Black Horse","Sombor",""),IF(AY160="SD Stražilovo","Sremski Karlovci",""),IF(AY160="SK Tisa","Adorjan",""),IF(AY160="SD Kikinda","Kikinda",""),IF(AY160="SD 7 Juli","Odžaci",""),IF(AY160="SD Odbrana","Bela Crkva",""),IF(AY160="SK Hajduk","Kula",""),IF(AY160="SK Novolin","Novi Sad",""),IF(AY160="SK Vinogradar","Ledinci",""),IF(AY160="ISD Strelac","Novi Sad",""))</f>
      </c>
      <c r="BB160" s="128"/>
      <c r="BC160" s="128"/>
      <c r="BD160" s="128"/>
      <c r="BE160" s="128"/>
      <c r="BF160" s="131"/>
    </row>
    <row r="161" spans="18:58" ht="21.75" customHeight="1" thickBot="1">
      <c r="R161" s="123"/>
      <c r="S161" s="34" t="s">
        <v>44</v>
      </c>
      <c r="T161" s="35" t="s">
        <v>35</v>
      </c>
      <c r="U161" s="36" t="s">
        <v>22</v>
      </c>
      <c r="V161" s="37" t="s">
        <v>21</v>
      </c>
      <c r="W161" s="36" t="s">
        <v>20</v>
      </c>
      <c r="X161" s="37" t="s">
        <v>19</v>
      </c>
      <c r="Y161" s="36" t="s">
        <v>18</v>
      </c>
      <c r="Z161" s="37" t="s">
        <v>17</v>
      </c>
      <c r="AA161" s="46" t="s">
        <v>16</v>
      </c>
      <c r="AB161" s="122">
        <f>SUM(AA162+AA163+AA164)</f>
        <v>0</v>
      </c>
      <c r="AC161" s="123"/>
      <c r="AD161" s="34" t="s">
        <v>44</v>
      </c>
      <c r="AE161" s="35" t="s">
        <v>35</v>
      </c>
      <c r="AF161" s="13" t="s">
        <v>22</v>
      </c>
      <c r="AG161" s="14" t="s">
        <v>21</v>
      </c>
      <c r="AH161" s="13" t="s">
        <v>20</v>
      </c>
      <c r="AI161" s="14" t="s">
        <v>19</v>
      </c>
      <c r="AJ161" s="13" t="s">
        <v>18</v>
      </c>
      <c r="AK161" s="14" t="s">
        <v>17</v>
      </c>
      <c r="AL161" s="45" t="s">
        <v>16</v>
      </c>
      <c r="AM161" s="122">
        <f>SUM(AL162+AL163+AL164)</f>
        <v>0</v>
      </c>
      <c r="AN161" s="123"/>
      <c r="AO161" s="11" t="s">
        <v>40</v>
      </c>
      <c r="AP161" s="12" t="s">
        <v>35</v>
      </c>
      <c r="AQ161" s="13" t="s">
        <v>22</v>
      </c>
      <c r="AR161" s="14" t="s">
        <v>21</v>
      </c>
      <c r="AS161" s="13" t="s">
        <v>20</v>
      </c>
      <c r="AT161" s="14" t="s">
        <v>19</v>
      </c>
      <c r="AU161" s="45" t="s">
        <v>16</v>
      </c>
      <c r="AV161" s="122">
        <f>SUM(AU162+AU163+AU164)</f>
        <v>0</v>
      </c>
      <c r="AX161" s="123"/>
      <c r="AY161" s="11" t="s">
        <v>40</v>
      </c>
      <c r="AZ161" s="12" t="s">
        <v>35</v>
      </c>
      <c r="BA161" s="13" t="s">
        <v>22</v>
      </c>
      <c r="BB161" s="14" t="s">
        <v>21</v>
      </c>
      <c r="BC161" s="13" t="s">
        <v>20</v>
      </c>
      <c r="BD161" s="14" t="s">
        <v>19</v>
      </c>
      <c r="BE161" s="45" t="s">
        <v>16</v>
      </c>
      <c r="BF161" s="122">
        <f>SUM(BE162+BE163+BE164)</f>
        <v>0</v>
      </c>
    </row>
    <row r="162" spans="18:58" ht="16.5" customHeight="1">
      <c r="R162" s="123"/>
      <c r="S162" s="39"/>
      <c r="T162" s="1"/>
      <c r="U162" s="33"/>
      <c r="V162" s="33"/>
      <c r="W162" s="33"/>
      <c r="X162" s="33"/>
      <c r="Y162" s="33"/>
      <c r="Z162" s="56"/>
      <c r="AA162" s="64">
        <f>SUM(U162:Z162)</f>
        <v>0</v>
      </c>
      <c r="AB162" s="132"/>
      <c r="AC162" s="123"/>
      <c r="AD162" s="4"/>
      <c r="AE162" s="1"/>
      <c r="AF162" s="21"/>
      <c r="AG162" s="16"/>
      <c r="AH162" s="15"/>
      <c r="AI162" s="15"/>
      <c r="AJ162" s="15"/>
      <c r="AK162" s="19"/>
      <c r="AL162" s="64">
        <f>SUM(AF162:AK162)</f>
        <v>0</v>
      </c>
      <c r="AM162" s="132"/>
      <c r="AN162" s="123"/>
      <c r="AO162" s="4"/>
      <c r="AP162" s="1"/>
      <c r="AQ162" s="21"/>
      <c r="AR162" s="16"/>
      <c r="AS162" s="15"/>
      <c r="AT162" s="19"/>
      <c r="AU162" s="64">
        <f>SUM(AQ162:AT162)</f>
        <v>0</v>
      </c>
      <c r="AV162" s="123"/>
      <c r="AX162" s="123"/>
      <c r="AY162" s="4"/>
      <c r="AZ162" s="1"/>
      <c r="BA162" s="21"/>
      <c r="BB162" s="16"/>
      <c r="BC162" s="15"/>
      <c r="BD162" s="19"/>
      <c r="BE162" s="64">
        <f>SUM(BA162:BD162)</f>
        <v>0</v>
      </c>
      <c r="BF162" s="123"/>
    </row>
    <row r="163" spans="18:58" ht="16.5" customHeight="1">
      <c r="R163" s="123"/>
      <c r="S163" s="5"/>
      <c r="T163" s="2"/>
      <c r="U163" s="22"/>
      <c r="V163" s="8"/>
      <c r="W163" s="7"/>
      <c r="X163" s="7"/>
      <c r="Y163" s="7"/>
      <c r="Z163" s="10"/>
      <c r="AA163" s="65">
        <f>SUM(U163:Z163)</f>
        <v>0</v>
      </c>
      <c r="AB163" s="132"/>
      <c r="AC163" s="123"/>
      <c r="AD163" s="5"/>
      <c r="AE163" s="2"/>
      <c r="AF163" s="22"/>
      <c r="AG163" s="8"/>
      <c r="AH163" s="7"/>
      <c r="AI163" s="7"/>
      <c r="AJ163" s="7"/>
      <c r="AK163" s="10"/>
      <c r="AL163" s="65">
        <f>SUM(AF163:AK163)</f>
        <v>0</v>
      </c>
      <c r="AM163" s="132"/>
      <c r="AN163" s="123"/>
      <c r="AO163" s="5"/>
      <c r="AP163" s="2"/>
      <c r="AQ163" s="22"/>
      <c r="AR163" s="8"/>
      <c r="AS163" s="7"/>
      <c r="AT163" s="10"/>
      <c r="AU163" s="65">
        <f>SUM(AQ163:AT163)</f>
        <v>0</v>
      </c>
      <c r="AV163" s="123"/>
      <c r="AX163" s="123"/>
      <c r="AY163" s="5"/>
      <c r="AZ163" s="2"/>
      <c r="BA163" s="22"/>
      <c r="BB163" s="8"/>
      <c r="BC163" s="7"/>
      <c r="BD163" s="10"/>
      <c r="BE163" s="65">
        <f>SUM(BA163:BD163)</f>
        <v>0</v>
      </c>
      <c r="BF163" s="123"/>
    </row>
    <row r="164" spans="18:58" ht="15.75" customHeight="1" thickBot="1">
      <c r="R164" s="124"/>
      <c r="S164" s="6"/>
      <c r="T164" s="3"/>
      <c r="U164" s="23"/>
      <c r="V164" s="18"/>
      <c r="W164" s="17"/>
      <c r="X164" s="17"/>
      <c r="Y164" s="17"/>
      <c r="Z164" s="20"/>
      <c r="AA164" s="66">
        <f>SUM(U164:Z164)</f>
        <v>0</v>
      </c>
      <c r="AB164" s="133"/>
      <c r="AC164" s="124"/>
      <c r="AD164" s="6"/>
      <c r="AE164" s="3"/>
      <c r="AF164" s="23"/>
      <c r="AG164" s="18"/>
      <c r="AH164" s="17"/>
      <c r="AI164" s="17"/>
      <c r="AJ164" s="17"/>
      <c r="AK164" s="20"/>
      <c r="AL164" s="66">
        <f>SUM(AF164:AK164)</f>
        <v>0</v>
      </c>
      <c r="AM164" s="133"/>
      <c r="AN164" s="124"/>
      <c r="AO164" s="6"/>
      <c r="AP164" s="3"/>
      <c r="AQ164" s="23"/>
      <c r="AR164" s="18"/>
      <c r="AS164" s="17"/>
      <c r="AT164" s="20"/>
      <c r="AU164" s="66">
        <f>SUM(AQ164:AT164)</f>
        <v>0</v>
      </c>
      <c r="AV164" s="124"/>
      <c r="AX164" s="124"/>
      <c r="AY164" s="6"/>
      <c r="AZ164" s="3"/>
      <c r="BA164" s="23"/>
      <c r="BB164" s="18"/>
      <c r="BC164" s="17"/>
      <c r="BD164" s="20"/>
      <c r="BE164" s="66">
        <f>SUM(BA164:BD164)</f>
        <v>0</v>
      </c>
      <c r="BF164" s="124"/>
    </row>
    <row r="165" ht="15.75" customHeight="1" thickBot="1"/>
    <row r="166" spans="18:58" ht="16.5" customHeight="1" thickBot="1">
      <c r="R166" s="122"/>
      <c r="S166" s="138"/>
      <c r="T166" s="126"/>
      <c r="U166" s="126"/>
      <c r="V166" s="128">
        <f>CONCATENATE(IF(S166="SK Uljma","Uljma",""),IF(S166="SK Mladost","Inđija",""),IF(S166="SD Jedinstvo","Stara Pazova",""),IF(S166="SD Pančevo 1813","Pančevo",""),IF(S166="SD Vrbas","Vrbas",""),IF(S166="SD Bečkerek 1825","Zrenjanin",""),IF(S166="SK Tatra","Kisač",""),IF(S166="SK Partizan","Čortanovci",""),IF(S166="SD Novi Sad 1790","Novi Sad",""),IF(S166="SK Živko Relić Zuc","Sremska Mitrovica",""),IF(S166="SK Black Horse","Sombor",""),IF(S166="SD Stražilovo","Sremski Karlovci",""),IF(S166="SK Tisa","Adorjan",""),IF(S166="SD Kikinda","Kikinda",""),IF(S166="SD 7 Juli","Odžaci",""),IF(S166="SD Odbrana","Bela Crkva",""),IF(S166="SK Hajduk","Kula",""),IF(S166="SK Novolin","Novi Sad",""),IF(S166="SK Vinogradar","Ledinci",""),IF(S166="ISD Strelac","Novi Sad",""))</f>
      </c>
      <c r="W166" s="129"/>
      <c r="X166" s="129"/>
      <c r="Y166" s="129"/>
      <c r="Z166" s="129"/>
      <c r="AA166" s="129"/>
      <c r="AB166" s="130"/>
      <c r="AC166" s="122"/>
      <c r="AD166" s="138"/>
      <c r="AE166" s="126"/>
      <c r="AF166" s="126"/>
      <c r="AG166" s="128">
        <f>CONCATENATE(IF(AD166="SK Uljma","Uljma",""),IF(AD166="SK Mladost","Inđija",""),IF(AD166="SD Jedinstvo","Stara Pazova",""),IF(AD166="SD Pančevo 1813","Pančevo",""),IF(AD166="SD Vrbas","Vrbas",""),IF(AD166="SD Bečkerek 1825","Zrenjanin",""),IF(AD166="SK Tatra","Kisač",""),IF(AD166="SK Partizan","Čortanovci",""),IF(AD166="SD Novi Sad 1790","Novi Sad",""),IF(AD166="SK Živko Relić Zuc","Sremska Mitrovica",""),IF(AD166="SK Black Horse","Sombor",""),IF(AD166="SD Stražilovo","Sremski Karlovci",""),IF(AD166="SK Tisa","Adorjan",""),IF(AD166="SD Kikinda","Kikinda",""),IF(AD166="SD 7 Juli","Odžaci",""),IF(AD166="SD Odbrana","Bela Crkva",""),IF(AD166="SK Hajduk","Kula",""),IF(AD166="SK Novolin","Novi Sad",""),IF(AD166="SK Vinogradar","Ledinci",""),IF(AD166="ISD Strelac","Novi Sad",""))</f>
      </c>
      <c r="AH166" s="129"/>
      <c r="AI166" s="129"/>
      <c r="AJ166" s="129"/>
      <c r="AK166" s="129"/>
      <c r="AL166" s="129"/>
      <c r="AM166" s="130"/>
      <c r="AN166" s="122"/>
      <c r="AO166" s="138"/>
      <c r="AP166" s="128"/>
      <c r="AQ166" s="128">
        <f>CONCATENATE(IF(AO166="SK Uljma","Uljma",""),IF(AO166="SK Mladost","Inđija",""),IF(AO166="SD Jedinstvo","Stara Pazova",""),IF(AO166="SD Pančevo 1813","Pančevo",""),IF(AO166="SD Vrbas","Vrbas",""),IF(AO166="SD Bečkerek 1825","Zrenjanin",""),IF(AO166="SK Tatra","Kisač",""),IF(AO166="SK Partizan","Čortanovci",""),IF(AO166="SD Novi Sad 1790","Novi Sad",""),IF(AO166="SK Živko Relić Zuc","Sremska Mitrovica",""),IF(AO166="SK Black Horse","Sombor",""),IF(AO166="SD Stražilovo","Sremski Karlovci",""),IF(AO166="SK Tisa","Adorjan",""),IF(AO166="SD Kikinda","Kikinda",""),IF(AO166="SD 7 Juli","Odžaci",""),IF(AO166="SD Odbrana","Bela Crkva",""),IF(AO166="SK Hajduk","Kula",""),IF(AO166="SK Novolin","Novi Sad",""),IF(AO166="SK Vinogradar","Ledinci",""),IF(AO166="ISD Strelac","Novi Sad",""))</f>
      </c>
      <c r="AR166" s="128"/>
      <c r="AS166" s="128"/>
      <c r="AT166" s="128"/>
      <c r="AU166" s="128"/>
      <c r="AV166" s="131"/>
      <c r="AX166" s="122"/>
      <c r="AY166" s="138"/>
      <c r="AZ166" s="128"/>
      <c r="BA166" s="128">
        <f>CONCATENATE(IF(AY166="SK Uljma","Uljma",""),IF(AY166="SK Mladost","Inđija",""),IF(AY166="SD Jedinstvo","Stara Pazova",""),IF(AY166="SD Pančevo 1813","Pančevo",""),IF(AY166="SD Vrbas","Vrbas",""),IF(AY166="SD Bečkerek 1825","Zrenjanin",""),IF(AY166="SK Tatra","Kisač",""),IF(AY166="SK Partizan","Čortanovci",""),IF(AY166="SD Novi Sad 1790","Novi Sad",""),IF(AY166="SK Živko Relić Zuc","Sremska Mitrovica",""),IF(AY166="SK Black Horse","Sombor",""),IF(AY166="SD Stražilovo","Sremski Karlovci",""),IF(AY166="SK Tisa","Adorjan",""),IF(AY166="SD Kikinda","Kikinda",""),IF(AY166="SD 7 Juli","Odžaci",""),IF(AY166="SD Odbrana","Bela Crkva",""),IF(AY166="SK Hajduk","Kula",""),IF(AY166="SK Novolin","Novi Sad",""),IF(AY166="SK Vinogradar","Ledinci",""),IF(AY166="ISD Strelac","Novi Sad",""))</f>
      </c>
      <c r="BB166" s="128"/>
      <c r="BC166" s="128"/>
      <c r="BD166" s="128"/>
      <c r="BE166" s="128"/>
      <c r="BF166" s="131"/>
    </row>
    <row r="167" spans="18:58" ht="21.75" customHeight="1" thickBot="1">
      <c r="R167" s="123"/>
      <c r="S167" s="34" t="s">
        <v>44</v>
      </c>
      <c r="T167" s="35" t="s">
        <v>35</v>
      </c>
      <c r="U167" s="36" t="s">
        <v>22</v>
      </c>
      <c r="V167" s="37" t="s">
        <v>21</v>
      </c>
      <c r="W167" s="36" t="s">
        <v>20</v>
      </c>
      <c r="X167" s="37" t="s">
        <v>19</v>
      </c>
      <c r="Y167" s="36" t="s">
        <v>18</v>
      </c>
      <c r="Z167" s="37" t="s">
        <v>17</v>
      </c>
      <c r="AA167" s="46" t="s">
        <v>16</v>
      </c>
      <c r="AB167" s="122">
        <f>SUM(AA168+AA169+AA170)</f>
        <v>0</v>
      </c>
      <c r="AC167" s="123"/>
      <c r="AD167" s="34" t="s">
        <v>44</v>
      </c>
      <c r="AE167" s="35" t="s">
        <v>35</v>
      </c>
      <c r="AF167" s="13" t="s">
        <v>22</v>
      </c>
      <c r="AG167" s="14" t="s">
        <v>21</v>
      </c>
      <c r="AH167" s="13" t="s">
        <v>20</v>
      </c>
      <c r="AI167" s="14" t="s">
        <v>19</v>
      </c>
      <c r="AJ167" s="13" t="s">
        <v>18</v>
      </c>
      <c r="AK167" s="14" t="s">
        <v>17</v>
      </c>
      <c r="AL167" s="45" t="s">
        <v>16</v>
      </c>
      <c r="AM167" s="122">
        <f>SUM(AL168+AL169+AL170)</f>
        <v>0</v>
      </c>
      <c r="AN167" s="123"/>
      <c r="AO167" s="11" t="s">
        <v>40</v>
      </c>
      <c r="AP167" s="12" t="s">
        <v>35</v>
      </c>
      <c r="AQ167" s="13" t="s">
        <v>22</v>
      </c>
      <c r="AR167" s="14" t="s">
        <v>21</v>
      </c>
      <c r="AS167" s="13" t="s">
        <v>20</v>
      </c>
      <c r="AT167" s="14" t="s">
        <v>19</v>
      </c>
      <c r="AU167" s="45" t="s">
        <v>16</v>
      </c>
      <c r="AV167" s="122">
        <f>SUM(AU168+AU169+AU170)</f>
        <v>0</v>
      </c>
      <c r="AX167" s="123"/>
      <c r="AY167" s="11" t="s">
        <v>40</v>
      </c>
      <c r="AZ167" s="12" t="s">
        <v>35</v>
      </c>
      <c r="BA167" s="13" t="s">
        <v>22</v>
      </c>
      <c r="BB167" s="14" t="s">
        <v>21</v>
      </c>
      <c r="BC167" s="13" t="s">
        <v>20</v>
      </c>
      <c r="BD167" s="14" t="s">
        <v>19</v>
      </c>
      <c r="BE167" s="45" t="s">
        <v>16</v>
      </c>
      <c r="BF167" s="122">
        <f>SUM(BE168+BE169+BE170)</f>
        <v>0</v>
      </c>
    </row>
    <row r="168" spans="18:58" ht="16.5" customHeight="1">
      <c r="R168" s="123"/>
      <c r="S168" s="39"/>
      <c r="T168" s="1"/>
      <c r="U168" s="33"/>
      <c r="V168" s="33"/>
      <c r="W168" s="33"/>
      <c r="X168" s="33"/>
      <c r="Y168" s="33"/>
      <c r="Z168" s="56"/>
      <c r="AA168" s="64">
        <f>SUM(U168:Z168)</f>
        <v>0</v>
      </c>
      <c r="AB168" s="132"/>
      <c r="AC168" s="123"/>
      <c r="AD168" s="4"/>
      <c r="AE168" s="1"/>
      <c r="AF168" s="21"/>
      <c r="AG168" s="16"/>
      <c r="AH168" s="15"/>
      <c r="AI168" s="15"/>
      <c r="AJ168" s="15"/>
      <c r="AK168" s="19"/>
      <c r="AL168" s="64">
        <f>SUM(AF168:AK168)</f>
        <v>0</v>
      </c>
      <c r="AM168" s="132"/>
      <c r="AN168" s="123"/>
      <c r="AO168" s="4"/>
      <c r="AP168" s="1"/>
      <c r="AQ168" s="21"/>
      <c r="AR168" s="16"/>
      <c r="AS168" s="15"/>
      <c r="AT168" s="19"/>
      <c r="AU168" s="64">
        <f>SUM(AQ168:AT168)</f>
        <v>0</v>
      </c>
      <c r="AV168" s="123"/>
      <c r="AX168" s="123"/>
      <c r="AY168" s="4"/>
      <c r="AZ168" s="1"/>
      <c r="BA168" s="21"/>
      <c r="BB168" s="16"/>
      <c r="BC168" s="15"/>
      <c r="BD168" s="19"/>
      <c r="BE168" s="64">
        <f>SUM(BA168:BD168)</f>
        <v>0</v>
      </c>
      <c r="BF168" s="123"/>
    </row>
    <row r="169" spans="18:58" ht="16.5" customHeight="1">
      <c r="R169" s="123"/>
      <c r="S169" s="5"/>
      <c r="T169" s="2"/>
      <c r="U169" s="22"/>
      <c r="V169" s="8"/>
      <c r="W169" s="7"/>
      <c r="X169" s="7"/>
      <c r="Y169" s="7"/>
      <c r="Z169" s="10"/>
      <c r="AA169" s="65">
        <f>SUM(U169:Z169)</f>
        <v>0</v>
      </c>
      <c r="AB169" s="132"/>
      <c r="AC169" s="123"/>
      <c r="AD169" s="5"/>
      <c r="AE169" s="2"/>
      <c r="AF169" s="22"/>
      <c r="AG169" s="8"/>
      <c r="AH169" s="7"/>
      <c r="AI169" s="7"/>
      <c r="AJ169" s="7"/>
      <c r="AK169" s="10"/>
      <c r="AL169" s="65">
        <f>SUM(AF169:AK169)</f>
        <v>0</v>
      </c>
      <c r="AM169" s="132"/>
      <c r="AN169" s="123"/>
      <c r="AO169" s="5"/>
      <c r="AP169" s="2"/>
      <c r="AQ169" s="22"/>
      <c r="AR169" s="8"/>
      <c r="AS169" s="7"/>
      <c r="AT169" s="10"/>
      <c r="AU169" s="65">
        <f>SUM(AQ169:AT169)</f>
        <v>0</v>
      </c>
      <c r="AV169" s="123"/>
      <c r="AX169" s="123"/>
      <c r="AY169" s="5"/>
      <c r="AZ169" s="2"/>
      <c r="BA169" s="22"/>
      <c r="BB169" s="8"/>
      <c r="BC169" s="7"/>
      <c r="BD169" s="10"/>
      <c r="BE169" s="65">
        <f>SUM(BA169:BD169)</f>
        <v>0</v>
      </c>
      <c r="BF169" s="123"/>
    </row>
    <row r="170" spans="18:58" ht="15.75" customHeight="1" thickBot="1">
      <c r="R170" s="124"/>
      <c r="S170" s="6"/>
      <c r="T170" s="3"/>
      <c r="U170" s="23"/>
      <c r="V170" s="18"/>
      <c r="W170" s="17"/>
      <c r="X170" s="17"/>
      <c r="Y170" s="17"/>
      <c r="Z170" s="20"/>
      <c r="AA170" s="66">
        <f>SUM(U170:Z170)</f>
        <v>0</v>
      </c>
      <c r="AB170" s="133"/>
      <c r="AC170" s="124"/>
      <c r="AD170" s="6"/>
      <c r="AE170" s="3"/>
      <c r="AF170" s="23"/>
      <c r="AG170" s="18"/>
      <c r="AH170" s="17"/>
      <c r="AI170" s="17"/>
      <c r="AJ170" s="17"/>
      <c r="AK170" s="20"/>
      <c r="AL170" s="66">
        <f>SUM(AF170:AK170)</f>
        <v>0</v>
      </c>
      <c r="AM170" s="133"/>
      <c r="AN170" s="124"/>
      <c r="AO170" s="6"/>
      <c r="AP170" s="3"/>
      <c r="AQ170" s="23"/>
      <c r="AR170" s="18"/>
      <c r="AS170" s="17"/>
      <c r="AT170" s="20"/>
      <c r="AU170" s="66">
        <f>SUM(AQ170:AT170)</f>
        <v>0</v>
      </c>
      <c r="AV170" s="124"/>
      <c r="AX170" s="124"/>
      <c r="AY170" s="6"/>
      <c r="AZ170" s="3"/>
      <c r="BA170" s="23"/>
      <c r="BB170" s="18"/>
      <c r="BC170" s="17"/>
      <c r="BD170" s="20"/>
      <c r="BE170" s="66">
        <f>SUM(BA170:BD170)</f>
        <v>0</v>
      </c>
      <c r="BF170" s="124"/>
    </row>
    <row r="171" ht="15.75" customHeight="1" thickBot="1"/>
    <row r="172" spans="18:58" ht="16.5" customHeight="1" thickBot="1">
      <c r="R172" s="122"/>
      <c r="S172" s="138"/>
      <c r="T172" s="126"/>
      <c r="U172" s="126"/>
      <c r="V172" s="128">
        <f>CONCATENATE(IF(S172="SK Uljma","Uljma",""),IF(S172="SK Mladost","Inđija",""),IF(S172="SD Jedinstvo","Stara Pazova",""),IF(S172="SD Pančevo 1813","Pančevo",""),IF(S172="SD Vrbas","Vrbas",""),IF(S172="SD Bečkerek 1825","Zrenjanin",""),IF(S172="SK Tatra","Kisač",""),IF(S172="SK Partizan","Čortanovci",""),IF(S172="SD Novi Sad 1790","Novi Sad",""),IF(S172="SK Živko Relić Zuc","Sremska Mitrovica",""),IF(S172="SK Black Horse","Sombor",""),IF(S172="SD Stražilovo","Sremski Karlovci",""),IF(S172="SK Tisa","Adorjan",""),IF(S172="SD Kikinda","Kikinda",""),IF(S172="SD 7 Juli","Odžaci",""),IF(S172="SD Odbrana","Bela Crkva",""),IF(S172="SK Hajduk","Kula",""),IF(S172="SK Novolin","Novi Sad",""),IF(S172="SK Vinogradar","Ledinci",""),IF(S172="ISD Strelac","Novi Sad",""))</f>
      </c>
      <c r="W172" s="129"/>
      <c r="X172" s="129"/>
      <c r="Y172" s="129"/>
      <c r="Z172" s="129"/>
      <c r="AA172" s="129"/>
      <c r="AB172" s="130"/>
      <c r="AC172" s="122"/>
      <c r="AD172" s="138"/>
      <c r="AE172" s="126"/>
      <c r="AF172" s="126"/>
      <c r="AG172" s="128">
        <f>CONCATENATE(IF(AD172="SK Uljma","Uljma",""),IF(AD172="SK Mladost","Inđija",""),IF(AD172="SD Jedinstvo","Stara Pazova",""),IF(AD172="SD Pančevo 1813","Pančevo",""),IF(AD172="SD Vrbas","Vrbas",""),IF(AD172="SD Bečkerek 1825","Zrenjanin",""),IF(AD172="SK Tatra","Kisač",""),IF(AD172="SK Partizan","Čortanovci",""),IF(AD172="SD Novi Sad 1790","Novi Sad",""),IF(AD172="SK Živko Relić Zuc","Sremska Mitrovica",""),IF(AD172="SK Black Horse","Sombor",""),IF(AD172="SD Stražilovo","Sremski Karlovci",""),IF(AD172="SK Tisa","Adorjan",""),IF(AD172="SD Kikinda","Kikinda",""),IF(AD172="SD 7 Juli","Odžaci",""),IF(AD172="SD Odbrana","Bela Crkva",""),IF(AD172="SK Hajduk","Kula",""),IF(AD172="SK Novolin","Novi Sad",""),IF(AD172="SK Vinogradar","Ledinci",""),IF(AD172="ISD Strelac","Novi Sad",""))</f>
      </c>
      <c r="AH172" s="129"/>
      <c r="AI172" s="129"/>
      <c r="AJ172" s="129"/>
      <c r="AK172" s="129"/>
      <c r="AL172" s="129"/>
      <c r="AM172" s="130"/>
      <c r="AN172" s="122"/>
      <c r="AO172" s="138"/>
      <c r="AP172" s="128"/>
      <c r="AQ172" s="128">
        <f>CONCATENATE(IF(AO172="SK Uljma","Uljma",""),IF(AO172="SK Mladost","Inđija",""),IF(AO172="SD Jedinstvo","Stara Pazova",""),IF(AO172="SD Pančevo 1813","Pančevo",""),IF(AO172="SD Vrbas","Vrbas",""),IF(AO172="SD Bečkerek 1825","Zrenjanin",""),IF(AO172="SK Tatra","Kisač",""),IF(AO172="SK Partizan","Čortanovci",""),IF(AO172="SD Novi Sad 1790","Novi Sad",""),IF(AO172="SK Živko Relić Zuc","Sremska Mitrovica",""),IF(AO172="SK Black Horse","Sombor",""),IF(AO172="SD Stražilovo","Sremski Karlovci",""),IF(AO172="SK Tisa","Adorjan",""),IF(AO172="SD Kikinda","Kikinda",""),IF(AO172="SD 7 Juli","Odžaci",""),IF(AO172="SD Odbrana","Bela Crkva",""),IF(AO172="SK Hajduk","Kula",""),IF(AO172="SK Novolin","Novi Sad",""),IF(AO172="SK Vinogradar","Ledinci",""),IF(AO172="ISD Strelac","Novi Sad",""))</f>
      </c>
      <c r="AR172" s="128"/>
      <c r="AS172" s="128"/>
      <c r="AT172" s="128"/>
      <c r="AU172" s="128"/>
      <c r="AV172" s="131"/>
      <c r="AX172" s="122"/>
      <c r="AY172" s="138"/>
      <c r="AZ172" s="128"/>
      <c r="BA172" s="128">
        <f>CONCATENATE(IF(AY172="SK Uljma","Uljma",""),IF(AY172="SK Mladost","Inđija",""),IF(AY172="SD Jedinstvo","Stara Pazova",""),IF(AY172="SD Pančevo 1813","Pančevo",""),IF(AY172="SD Vrbas","Vrbas",""),IF(AY172="SD Bečkerek 1825","Zrenjanin",""),IF(AY172="SK Tatra","Kisač",""),IF(AY172="SK Partizan","Čortanovci",""),IF(AY172="SD Novi Sad 1790","Novi Sad",""),IF(AY172="SK Živko Relić Zuc","Sremska Mitrovica",""),IF(AY172="SK Black Horse","Sombor",""),IF(AY172="SD Stražilovo","Sremski Karlovci",""),IF(AY172="SK Tisa","Adorjan",""),IF(AY172="SD Kikinda","Kikinda",""),IF(AY172="SD 7 Juli","Odžaci",""),IF(AY172="SD Odbrana","Bela Crkva",""),IF(AY172="SK Hajduk","Kula",""),IF(AY172="SK Novolin","Novi Sad",""),IF(AY172="SK Vinogradar","Ledinci",""),IF(AY172="ISD Strelac","Novi Sad",""))</f>
      </c>
      <c r="BB172" s="128"/>
      <c r="BC172" s="128"/>
      <c r="BD172" s="128"/>
      <c r="BE172" s="128"/>
      <c r="BF172" s="131"/>
    </row>
    <row r="173" spans="18:58" ht="21.75" customHeight="1" thickBot="1">
      <c r="R173" s="123"/>
      <c r="S173" s="34" t="s">
        <v>44</v>
      </c>
      <c r="T173" s="35" t="s">
        <v>35</v>
      </c>
      <c r="U173" s="36" t="s">
        <v>22</v>
      </c>
      <c r="V173" s="37" t="s">
        <v>21</v>
      </c>
      <c r="W173" s="36" t="s">
        <v>20</v>
      </c>
      <c r="X173" s="37" t="s">
        <v>19</v>
      </c>
      <c r="Y173" s="36" t="s">
        <v>18</v>
      </c>
      <c r="Z173" s="37" t="s">
        <v>17</v>
      </c>
      <c r="AA173" s="46" t="s">
        <v>16</v>
      </c>
      <c r="AB173" s="122">
        <f>SUM(AA174+AA175+AA176)</f>
        <v>0</v>
      </c>
      <c r="AC173" s="123"/>
      <c r="AD173" s="34" t="s">
        <v>44</v>
      </c>
      <c r="AE173" s="35" t="s">
        <v>35</v>
      </c>
      <c r="AF173" s="36" t="s">
        <v>22</v>
      </c>
      <c r="AG173" s="37" t="s">
        <v>21</v>
      </c>
      <c r="AH173" s="36" t="s">
        <v>20</v>
      </c>
      <c r="AI173" s="37" t="s">
        <v>19</v>
      </c>
      <c r="AJ173" s="36" t="s">
        <v>18</v>
      </c>
      <c r="AK173" s="37" t="s">
        <v>17</v>
      </c>
      <c r="AL173" s="46" t="s">
        <v>16</v>
      </c>
      <c r="AM173" s="122">
        <f>SUM(AL174+AL175+AL176)</f>
        <v>0</v>
      </c>
      <c r="AN173" s="123"/>
      <c r="AO173" s="11" t="s">
        <v>40</v>
      </c>
      <c r="AP173" s="12" t="s">
        <v>35</v>
      </c>
      <c r="AQ173" s="36" t="s">
        <v>22</v>
      </c>
      <c r="AR173" s="37" t="s">
        <v>21</v>
      </c>
      <c r="AS173" s="36" t="s">
        <v>20</v>
      </c>
      <c r="AT173" s="37" t="s">
        <v>19</v>
      </c>
      <c r="AU173" s="46" t="s">
        <v>16</v>
      </c>
      <c r="AV173" s="122">
        <f>SUM(AU174+AU175+AU176)</f>
        <v>0</v>
      </c>
      <c r="AX173" s="123"/>
      <c r="AY173" s="11" t="s">
        <v>40</v>
      </c>
      <c r="AZ173" s="12" t="s">
        <v>35</v>
      </c>
      <c r="BA173" s="36" t="s">
        <v>22</v>
      </c>
      <c r="BB173" s="37" t="s">
        <v>21</v>
      </c>
      <c r="BC173" s="36" t="s">
        <v>20</v>
      </c>
      <c r="BD173" s="37" t="s">
        <v>19</v>
      </c>
      <c r="BE173" s="46" t="s">
        <v>16</v>
      </c>
      <c r="BF173" s="122">
        <f>SUM(BE174+BE175+BE176)</f>
        <v>0</v>
      </c>
    </row>
    <row r="174" spans="18:58" ht="16.5" customHeight="1">
      <c r="R174" s="123"/>
      <c r="S174" s="39"/>
      <c r="T174" s="1"/>
      <c r="U174" s="33"/>
      <c r="V174" s="33"/>
      <c r="W174" s="33"/>
      <c r="X174" s="33"/>
      <c r="Y174" s="33"/>
      <c r="Z174" s="56"/>
      <c r="AA174" s="64">
        <f>SUM(U174:Z174)</f>
        <v>0</v>
      </c>
      <c r="AB174" s="132"/>
      <c r="AC174" s="123"/>
      <c r="AD174" s="4"/>
      <c r="AE174" s="1"/>
      <c r="AF174" s="21"/>
      <c r="AG174" s="16"/>
      <c r="AH174" s="15"/>
      <c r="AI174" s="15"/>
      <c r="AJ174" s="15"/>
      <c r="AK174" s="19"/>
      <c r="AL174" s="64">
        <f>SUM(AF174:AK174)</f>
        <v>0</v>
      </c>
      <c r="AM174" s="132"/>
      <c r="AN174" s="123"/>
      <c r="AO174" s="4"/>
      <c r="AP174" s="1"/>
      <c r="AQ174" s="21"/>
      <c r="AR174" s="16"/>
      <c r="AS174" s="15"/>
      <c r="AT174" s="19"/>
      <c r="AU174" s="64">
        <f>SUM(AQ174:AT174)</f>
        <v>0</v>
      </c>
      <c r="AV174" s="123"/>
      <c r="AX174" s="123"/>
      <c r="AY174" s="4"/>
      <c r="AZ174" s="1"/>
      <c r="BA174" s="21"/>
      <c r="BB174" s="16"/>
      <c r="BC174" s="15"/>
      <c r="BD174" s="19"/>
      <c r="BE174" s="64">
        <f>SUM(BA174:BD174)</f>
        <v>0</v>
      </c>
      <c r="BF174" s="123"/>
    </row>
    <row r="175" spans="18:58" ht="16.5" customHeight="1">
      <c r="R175" s="123"/>
      <c r="S175" s="5"/>
      <c r="T175" s="2"/>
      <c r="U175" s="22"/>
      <c r="V175" s="8"/>
      <c r="W175" s="7"/>
      <c r="X175" s="7"/>
      <c r="Y175" s="7"/>
      <c r="Z175" s="10"/>
      <c r="AA175" s="65">
        <f>SUM(U175:Z175)</f>
        <v>0</v>
      </c>
      <c r="AB175" s="132"/>
      <c r="AC175" s="123"/>
      <c r="AD175" s="5"/>
      <c r="AE175" s="2"/>
      <c r="AF175" s="22"/>
      <c r="AG175" s="8"/>
      <c r="AH175" s="7"/>
      <c r="AI175" s="7"/>
      <c r="AJ175" s="7"/>
      <c r="AK175" s="10"/>
      <c r="AL175" s="65">
        <f>SUM(AF175:AK175)</f>
        <v>0</v>
      </c>
      <c r="AM175" s="132"/>
      <c r="AN175" s="123"/>
      <c r="AO175" s="5"/>
      <c r="AP175" s="2"/>
      <c r="AQ175" s="22"/>
      <c r="AR175" s="8"/>
      <c r="AS175" s="7"/>
      <c r="AT175" s="10"/>
      <c r="AU175" s="65">
        <f>SUM(AQ175:AT175)</f>
        <v>0</v>
      </c>
      <c r="AV175" s="123"/>
      <c r="AX175" s="123"/>
      <c r="AY175" s="5"/>
      <c r="AZ175" s="2"/>
      <c r="BA175" s="22"/>
      <c r="BB175" s="8"/>
      <c r="BC175" s="7"/>
      <c r="BD175" s="10"/>
      <c r="BE175" s="65">
        <f>SUM(BA175:BD175)</f>
        <v>0</v>
      </c>
      <c r="BF175" s="123"/>
    </row>
    <row r="176" spans="18:58" ht="15.75" customHeight="1" thickBot="1">
      <c r="R176" s="124"/>
      <c r="S176" s="6"/>
      <c r="T176" s="3"/>
      <c r="U176" s="23"/>
      <c r="V176" s="18"/>
      <c r="W176" s="17"/>
      <c r="X176" s="17"/>
      <c r="Y176" s="17"/>
      <c r="Z176" s="20"/>
      <c r="AA176" s="66">
        <f>SUM(U176:Z176)</f>
        <v>0</v>
      </c>
      <c r="AB176" s="133"/>
      <c r="AC176" s="124"/>
      <c r="AD176" s="6"/>
      <c r="AE176" s="3"/>
      <c r="AF176" s="23"/>
      <c r="AG176" s="18"/>
      <c r="AH176" s="17"/>
      <c r="AI176" s="17"/>
      <c r="AJ176" s="17"/>
      <c r="AK176" s="20"/>
      <c r="AL176" s="66">
        <f>SUM(AF176:AK176)</f>
        <v>0</v>
      </c>
      <c r="AM176" s="133"/>
      <c r="AN176" s="124"/>
      <c r="AO176" s="6"/>
      <c r="AP176" s="3"/>
      <c r="AQ176" s="23"/>
      <c r="AR176" s="18"/>
      <c r="AS176" s="17"/>
      <c r="AT176" s="20"/>
      <c r="AU176" s="66">
        <f>SUM(AQ176:AT176)</f>
        <v>0</v>
      </c>
      <c r="AV176" s="124"/>
      <c r="AX176" s="124"/>
      <c r="AY176" s="6"/>
      <c r="AZ176" s="3"/>
      <c r="BA176" s="23"/>
      <c r="BB176" s="18"/>
      <c r="BC176" s="17"/>
      <c r="BD176" s="20"/>
      <c r="BE176" s="66">
        <f>SUM(BA176:BD176)</f>
        <v>0</v>
      </c>
      <c r="BF176" s="124"/>
    </row>
    <row r="177" ht="15.75" customHeight="1" thickBot="1"/>
    <row r="178" spans="18:58" ht="16.5" customHeight="1" thickBot="1">
      <c r="R178" s="122"/>
      <c r="S178" s="138"/>
      <c r="T178" s="126"/>
      <c r="U178" s="126"/>
      <c r="V178" s="128">
        <f>CONCATENATE(IF(S178="SK Uljma","Uljma",""),IF(S178="SK Mladost","Inđija",""),IF(S178="SD Jedinstvo","Stara Pazova",""),IF(S178="SD Pančevo 1813","Pančevo",""),IF(S178="SD Vrbas","Vrbas",""),IF(S178="SD Bečkerek 1825","Zrenjanin",""),IF(S178="SK Tatra","Kisač",""),IF(S178="SK Partizan","Čortanovci",""),IF(S178="SD Novi Sad 1790","Novi Sad",""),IF(S178="SK Živko Relić Zuc","Sremska Mitrovica",""),IF(S178="SK Black Horse","Sombor",""),IF(S178="SD Stražilovo","Sremski Karlovci",""),IF(S178="SK Tisa","Adorjan",""),IF(S178="SD Kikinda","Kikinda",""),IF(S178="SD 7 Juli","Odžaci",""),IF(S178="SD Odbrana","Bela Crkva",""),IF(S178="SK Hajduk","Kula",""),IF(S178="SK Novolin","Novi Sad",""),IF(S178="SK Vinogradar","Ledinci",""),IF(S178="ISD Strelac","Novi Sad",""))</f>
      </c>
      <c r="W178" s="129"/>
      <c r="X178" s="129"/>
      <c r="Y178" s="129"/>
      <c r="Z178" s="129"/>
      <c r="AA178" s="129"/>
      <c r="AB178" s="130"/>
      <c r="AC178" s="122"/>
      <c r="AD178" s="138"/>
      <c r="AE178" s="126"/>
      <c r="AF178" s="126"/>
      <c r="AG178" s="128">
        <f>CONCATENATE(IF(AD178="SK Uljma","Uljma",""),IF(AD178="SK Mladost","Inđija",""),IF(AD178="SD Jedinstvo","Stara Pazova",""),IF(AD178="SD Pančevo 1813","Pančevo",""),IF(AD178="SD Vrbas","Vrbas",""),IF(AD178="SD Bečkerek 1825","Zrenjanin",""),IF(AD178="SK Tatra","Kisač",""),IF(AD178="SK Partizan","Čortanovci",""),IF(AD178="SD Novi Sad 1790","Novi Sad",""),IF(AD178="SK Živko Relić Zuc","Sremska Mitrovica",""),IF(AD178="SK Black Horse","Sombor",""),IF(AD178="SD Stražilovo","Sremski Karlovci",""),IF(AD178="SK Tisa","Adorjan",""),IF(AD178="SD Kikinda","Kikinda",""),IF(AD178="SD 7 Juli","Odžaci",""),IF(AD178="SD Odbrana","Bela Crkva",""),IF(AD178="SK Hajduk","Kula",""),IF(AD178="SK Novolin","Novi Sad",""),IF(AD178="SK Vinogradar","Ledinci",""),IF(AD178="ISD Strelac","Novi Sad",""))</f>
      </c>
      <c r="AH178" s="129"/>
      <c r="AI178" s="129"/>
      <c r="AJ178" s="129"/>
      <c r="AK178" s="129"/>
      <c r="AL178" s="129"/>
      <c r="AM178" s="130"/>
      <c r="AN178" s="122"/>
      <c r="AO178" s="138"/>
      <c r="AP178" s="128"/>
      <c r="AQ178" s="128">
        <f>CONCATENATE(IF(AO178="SK Uljma","Uljma",""),IF(AO178="SK Mladost","Inđija",""),IF(AO178="SD Jedinstvo","Stara Pazova",""),IF(AO178="SD Pančevo 1813","Pančevo",""),IF(AO178="SD Vrbas","Vrbas",""),IF(AO178="SD Bečkerek 1825","Zrenjanin",""),IF(AO178="SK Tatra","Kisač",""),IF(AO178="SK Partizan","Čortanovci",""),IF(AO178="SD Novi Sad 1790","Novi Sad",""),IF(AO178="SK Živko Relić Zuc","Sremska Mitrovica",""),IF(AO178="SK Black Horse","Sombor",""),IF(AO178="SD Stražilovo","Sremski Karlovci",""),IF(AO178="SK Tisa","Adorjan",""),IF(AO178="SD Kikinda","Kikinda",""),IF(AO178="SD 7 Juli","Odžaci",""),IF(AO178="SD Odbrana","Bela Crkva",""),IF(AO178="SK Hajduk","Kula",""),IF(AO178="SK Novolin","Novi Sad",""),IF(AO178="SK Vinogradar","Ledinci",""),IF(AO178="ISD Strelac","Novi Sad",""))</f>
      </c>
      <c r="AR178" s="128"/>
      <c r="AS178" s="128"/>
      <c r="AT178" s="128"/>
      <c r="AU178" s="128"/>
      <c r="AV178" s="131"/>
      <c r="AX178" s="122"/>
      <c r="AY178" s="138"/>
      <c r="AZ178" s="128"/>
      <c r="BA178" s="128">
        <f>CONCATENATE(IF(AY178="SK Uljma","Uljma",""),IF(AY178="SK Mladost","Inđija",""),IF(AY178="SD Jedinstvo","Stara Pazova",""),IF(AY178="SD Pančevo 1813","Pančevo",""),IF(AY178="SD Vrbas","Vrbas",""),IF(AY178="SD Bečkerek 1825","Zrenjanin",""),IF(AY178="SK Tatra","Kisač",""),IF(AY178="SK Partizan","Čortanovci",""),IF(AY178="SD Novi Sad 1790","Novi Sad",""),IF(AY178="SK Živko Relić Zuc","Sremska Mitrovica",""),IF(AY178="SK Black Horse","Sombor",""),IF(AY178="SD Stražilovo","Sremski Karlovci",""),IF(AY178="SK Tisa","Adorjan",""),IF(AY178="SD Kikinda","Kikinda",""),IF(AY178="SD 7 Juli","Odžaci",""),IF(AY178="SD Odbrana","Bela Crkva",""),IF(AY178="SK Hajduk","Kula",""),IF(AY178="SK Novolin","Novi Sad",""),IF(AY178="SK Vinogradar","Ledinci",""),IF(AY178="ISD Strelac","Novi Sad",""))</f>
      </c>
      <c r="BB178" s="128"/>
      <c r="BC178" s="128"/>
      <c r="BD178" s="128"/>
      <c r="BE178" s="128"/>
      <c r="BF178" s="131"/>
    </row>
    <row r="179" spans="18:58" ht="21.75" customHeight="1" thickBot="1">
      <c r="R179" s="123"/>
      <c r="S179" s="34" t="s">
        <v>44</v>
      </c>
      <c r="T179" s="35" t="s">
        <v>35</v>
      </c>
      <c r="U179" s="36" t="s">
        <v>22</v>
      </c>
      <c r="V179" s="37" t="s">
        <v>21</v>
      </c>
      <c r="W179" s="36" t="s">
        <v>20</v>
      </c>
      <c r="X179" s="37" t="s">
        <v>19</v>
      </c>
      <c r="Y179" s="36" t="s">
        <v>18</v>
      </c>
      <c r="Z179" s="37" t="s">
        <v>17</v>
      </c>
      <c r="AA179" s="46" t="s">
        <v>16</v>
      </c>
      <c r="AB179" s="122">
        <f>SUM(AA180+AA181+AA182)</f>
        <v>0</v>
      </c>
      <c r="AC179" s="123"/>
      <c r="AD179" s="34" t="s">
        <v>44</v>
      </c>
      <c r="AE179" s="35" t="s">
        <v>35</v>
      </c>
      <c r="AF179" s="36" t="s">
        <v>22</v>
      </c>
      <c r="AG179" s="37" t="s">
        <v>21</v>
      </c>
      <c r="AH179" s="36" t="s">
        <v>20</v>
      </c>
      <c r="AI179" s="37" t="s">
        <v>19</v>
      </c>
      <c r="AJ179" s="36" t="s">
        <v>18</v>
      </c>
      <c r="AK179" s="37" t="s">
        <v>17</v>
      </c>
      <c r="AL179" s="46" t="s">
        <v>16</v>
      </c>
      <c r="AM179" s="122">
        <f>SUM(AL180+AL181+AL182)</f>
        <v>0</v>
      </c>
      <c r="AN179" s="123"/>
      <c r="AO179" s="11" t="s">
        <v>40</v>
      </c>
      <c r="AP179" s="12" t="s">
        <v>35</v>
      </c>
      <c r="AQ179" s="36" t="s">
        <v>22</v>
      </c>
      <c r="AR179" s="37" t="s">
        <v>21</v>
      </c>
      <c r="AS179" s="36" t="s">
        <v>20</v>
      </c>
      <c r="AT179" s="37" t="s">
        <v>19</v>
      </c>
      <c r="AU179" s="46" t="s">
        <v>16</v>
      </c>
      <c r="AV179" s="122">
        <f>SUM(AU180+AU181+AU182)</f>
        <v>0</v>
      </c>
      <c r="AX179" s="123"/>
      <c r="AY179" s="11" t="s">
        <v>40</v>
      </c>
      <c r="AZ179" s="12" t="s">
        <v>35</v>
      </c>
      <c r="BA179" s="36" t="s">
        <v>22</v>
      </c>
      <c r="BB179" s="37" t="s">
        <v>21</v>
      </c>
      <c r="BC179" s="36" t="s">
        <v>20</v>
      </c>
      <c r="BD179" s="37" t="s">
        <v>19</v>
      </c>
      <c r="BE179" s="46" t="s">
        <v>16</v>
      </c>
      <c r="BF179" s="122">
        <f>SUM(BE180+BE181+BE182)</f>
        <v>0</v>
      </c>
    </row>
    <row r="180" spans="18:58" ht="16.5" customHeight="1">
      <c r="R180" s="123"/>
      <c r="S180" s="39"/>
      <c r="T180" s="1"/>
      <c r="U180" s="33"/>
      <c r="V180" s="33"/>
      <c r="W180" s="33"/>
      <c r="X180" s="33"/>
      <c r="Y180" s="33"/>
      <c r="Z180" s="56"/>
      <c r="AA180" s="64">
        <f>SUM(U180:Z180)</f>
        <v>0</v>
      </c>
      <c r="AB180" s="132"/>
      <c r="AC180" s="123"/>
      <c r="AD180" s="4"/>
      <c r="AE180" s="1"/>
      <c r="AF180" s="21"/>
      <c r="AG180" s="16"/>
      <c r="AH180" s="15"/>
      <c r="AI180" s="15"/>
      <c r="AJ180" s="15"/>
      <c r="AK180" s="19"/>
      <c r="AL180" s="64">
        <f>SUM(AF180:AK180)</f>
        <v>0</v>
      </c>
      <c r="AM180" s="132"/>
      <c r="AN180" s="123"/>
      <c r="AO180" s="4"/>
      <c r="AP180" s="1"/>
      <c r="AQ180" s="21"/>
      <c r="AR180" s="16"/>
      <c r="AS180" s="15"/>
      <c r="AT180" s="19"/>
      <c r="AU180" s="64">
        <f>SUM(AQ180:AT180)</f>
        <v>0</v>
      </c>
      <c r="AV180" s="123"/>
      <c r="AX180" s="123"/>
      <c r="AY180" s="4"/>
      <c r="AZ180" s="1"/>
      <c r="BA180" s="21"/>
      <c r="BB180" s="16"/>
      <c r="BC180" s="15"/>
      <c r="BD180" s="19"/>
      <c r="BE180" s="64">
        <f>SUM(BA180:BD180)</f>
        <v>0</v>
      </c>
      <c r="BF180" s="123"/>
    </row>
    <row r="181" spans="18:58" ht="15.75" customHeight="1">
      <c r="R181" s="123"/>
      <c r="S181" s="5"/>
      <c r="T181" s="2"/>
      <c r="U181" s="22"/>
      <c r="V181" s="8"/>
      <c r="W181" s="7"/>
      <c r="X181" s="7"/>
      <c r="Y181" s="7"/>
      <c r="Z181" s="10"/>
      <c r="AA181" s="65">
        <f>SUM(U181:Z181)</f>
        <v>0</v>
      </c>
      <c r="AB181" s="132"/>
      <c r="AC181" s="123"/>
      <c r="AD181" s="5"/>
      <c r="AE181" s="2"/>
      <c r="AF181" s="22"/>
      <c r="AG181" s="8"/>
      <c r="AH181" s="7"/>
      <c r="AI181" s="7"/>
      <c r="AJ181" s="7"/>
      <c r="AK181" s="10"/>
      <c r="AL181" s="65">
        <f>SUM(AF181:AK181)</f>
        <v>0</v>
      </c>
      <c r="AM181" s="132"/>
      <c r="AN181" s="123"/>
      <c r="AO181" s="5"/>
      <c r="AP181" s="2"/>
      <c r="AQ181" s="22"/>
      <c r="AR181" s="8"/>
      <c r="AS181" s="7"/>
      <c r="AT181" s="10"/>
      <c r="AU181" s="65">
        <f>SUM(AQ181:AT181)</f>
        <v>0</v>
      </c>
      <c r="AV181" s="123"/>
      <c r="AX181" s="123"/>
      <c r="AY181" s="5"/>
      <c r="AZ181" s="2"/>
      <c r="BA181" s="22"/>
      <c r="BB181" s="8"/>
      <c r="BC181" s="7"/>
      <c r="BD181" s="10"/>
      <c r="BE181" s="65">
        <f>SUM(BA181:BD181)</f>
        <v>0</v>
      </c>
      <c r="BF181" s="123"/>
    </row>
    <row r="182" spans="18:58" ht="15.75" customHeight="1" thickBot="1">
      <c r="R182" s="124"/>
      <c r="S182" s="6"/>
      <c r="T182" s="3"/>
      <c r="U182" s="23"/>
      <c r="V182" s="18"/>
      <c r="W182" s="17"/>
      <c r="X182" s="17"/>
      <c r="Y182" s="17"/>
      <c r="Z182" s="20"/>
      <c r="AA182" s="66">
        <f>SUM(U182:Z182)</f>
        <v>0</v>
      </c>
      <c r="AB182" s="133"/>
      <c r="AC182" s="124"/>
      <c r="AD182" s="6"/>
      <c r="AE182" s="3"/>
      <c r="AF182" s="23"/>
      <c r="AG182" s="18"/>
      <c r="AH182" s="17"/>
      <c r="AI182" s="17"/>
      <c r="AJ182" s="17"/>
      <c r="AK182" s="20"/>
      <c r="AL182" s="66">
        <f>SUM(AF182:AK182)</f>
        <v>0</v>
      </c>
      <c r="AM182" s="133"/>
      <c r="AN182" s="124"/>
      <c r="AO182" s="6"/>
      <c r="AP182" s="3"/>
      <c r="AQ182" s="23"/>
      <c r="AR182" s="18"/>
      <c r="AS182" s="17"/>
      <c r="AT182" s="20"/>
      <c r="AU182" s="66">
        <f>SUM(AQ182:AT182)</f>
        <v>0</v>
      </c>
      <c r="AV182" s="124"/>
      <c r="AX182" s="124"/>
      <c r="AY182" s="6"/>
      <c r="AZ182" s="3"/>
      <c r="BA182" s="23"/>
      <c r="BB182" s="18"/>
      <c r="BC182" s="17"/>
      <c r="BD182" s="20"/>
      <c r="BE182" s="66">
        <f>SUM(BA182:BD182)</f>
        <v>0</v>
      </c>
      <c r="BF182" s="124"/>
    </row>
    <row r="183" ht="16.5" customHeight="1" thickBot="1"/>
    <row r="184" spans="18:58" ht="21.75" customHeight="1" thickBot="1">
      <c r="R184" s="122"/>
      <c r="S184" s="138"/>
      <c r="T184" s="126"/>
      <c r="U184" s="126"/>
      <c r="V184" s="128">
        <f>CONCATENATE(IF(S184="SK Uljma","Uljma",""),IF(S184="SK Mladost","Inđija",""),IF(S184="SD Jedinstvo","Stara Pazova",""),IF(S184="SD Pančevo 1813","Pančevo",""),IF(S184="SD Vrbas","Vrbas",""),IF(S184="SD Bečkerek 1825","Zrenjanin",""),IF(S184="SK Tatra","Kisač",""),IF(S184="SK Partizan","Čortanovci",""),IF(S184="SD Novi Sad 1790","Novi Sad",""),IF(S184="SK Živko Relić Zuc","Sremska Mitrovica",""),IF(S184="SK Black Horse","Sombor",""),IF(S184="SD Stražilovo","Sremski Karlovci",""),IF(S184="SK Tisa","Adorjan",""),IF(S184="SD Kikinda","Kikinda",""),IF(S184="SD 7 Juli","Odžaci",""),IF(S184="SD Odbrana","Bela Crkva",""),IF(S184="SK Hajduk","Kula",""),IF(S184="SK Novolin","Novi Sad",""),IF(S184="SK Vinogradar","Ledinci",""),IF(S184="ISD Strelac","Novi Sad",""))</f>
      </c>
      <c r="W184" s="129"/>
      <c r="X184" s="129"/>
      <c r="Y184" s="129"/>
      <c r="Z184" s="129"/>
      <c r="AA184" s="129"/>
      <c r="AB184" s="130"/>
      <c r="AC184" s="122"/>
      <c r="AD184" s="138"/>
      <c r="AE184" s="126"/>
      <c r="AF184" s="126"/>
      <c r="AG184" s="128">
        <f>CONCATENATE(IF(AD184="SK Uljma","Uljma",""),IF(AD184="SK Mladost","Inđija",""),IF(AD184="SD Jedinstvo","Stara Pazova",""),IF(AD184="SD Pančevo 1813","Pančevo",""),IF(AD184="SD Vrbas","Vrbas",""),IF(AD184="SD Bečkerek 1825","Zrenjanin",""),IF(AD184="SK Tatra","Kisač",""),IF(AD184="SK Partizan","Čortanovci",""),IF(AD184="SD Novi Sad 1790","Novi Sad",""),IF(AD184="SK Živko Relić Zuc","Sremska Mitrovica",""),IF(AD184="SK Black Horse","Sombor",""),IF(AD184="SD Stražilovo","Sremski Karlovci",""),IF(AD184="SK Tisa","Adorjan",""),IF(AD184="SD Kikinda","Kikinda",""),IF(AD184="SD 7 Juli","Odžaci",""),IF(AD184="SD Odbrana","Bela Crkva",""),IF(AD184="SK Hajduk","Kula",""),IF(AD184="SK Novolin","Novi Sad",""),IF(AD184="SK Vinogradar","Ledinci",""),IF(AD184="ISD Strelac","Novi Sad",""))</f>
      </c>
      <c r="AH184" s="129"/>
      <c r="AI184" s="129"/>
      <c r="AJ184" s="129"/>
      <c r="AK184" s="129"/>
      <c r="AL184" s="129"/>
      <c r="AM184" s="130"/>
      <c r="AN184" s="122"/>
      <c r="AO184" s="138"/>
      <c r="AP184" s="128"/>
      <c r="AQ184" s="128">
        <f>CONCATENATE(IF(AO184="SK Uljma","Uljma",""),IF(AO184="SK Mladost","Inđija",""),IF(AO184="SD Jedinstvo","Stara Pazova",""),IF(AO184="SD Pančevo 1813","Pančevo",""),IF(AO184="SD Vrbas","Vrbas",""),IF(AO184="SD Bečkerek 1825","Zrenjanin",""),IF(AO184="SK Tatra","Kisač",""),IF(AO184="SK Partizan","Čortanovci",""),IF(AO184="SD Novi Sad 1790","Novi Sad",""),IF(AO184="SK Živko Relić Zuc","Sremska Mitrovica",""),IF(AO184="SK Black Horse","Sombor",""),IF(AO184="SD Stražilovo","Sremski Karlovci",""),IF(AO184="SK Tisa","Adorjan",""),IF(AO184="SD Kikinda","Kikinda",""),IF(AO184="SD 7 Juli","Odžaci",""),IF(AO184="SD Odbrana","Bela Crkva",""),IF(AO184="SK Hajduk","Kula",""),IF(AO184="SK Novolin","Novi Sad",""),IF(AO184="SK Vinogradar","Ledinci",""),IF(AO184="ISD Strelac","Novi Sad",""))</f>
      </c>
      <c r="AR184" s="128"/>
      <c r="AS184" s="128"/>
      <c r="AT184" s="128"/>
      <c r="AU184" s="128"/>
      <c r="AV184" s="131"/>
      <c r="AX184" s="122"/>
      <c r="AY184" s="138"/>
      <c r="AZ184" s="128"/>
      <c r="BA184" s="128">
        <f>CONCATENATE(IF(AY184="SK Uljma","Uljma",""),IF(AY184="SK Mladost","Inđija",""),IF(AY184="SD Jedinstvo","Stara Pazova",""),IF(AY184="SD Pančevo 1813","Pančevo",""),IF(AY184="SD Vrbas","Vrbas",""),IF(AY184="SD Bečkerek 1825","Zrenjanin",""),IF(AY184="SK Tatra","Kisač",""),IF(AY184="SK Partizan","Čortanovci",""),IF(AY184="SD Novi Sad 1790","Novi Sad",""),IF(AY184="SK Živko Relić Zuc","Sremska Mitrovica",""),IF(AY184="SK Black Horse","Sombor",""),IF(AY184="SD Stražilovo","Sremski Karlovci",""),IF(AY184="SK Tisa","Adorjan",""),IF(AY184="SD Kikinda","Kikinda",""),IF(AY184="SD 7 Juli","Odžaci",""),IF(AY184="SD Odbrana","Bela Crkva",""),IF(AY184="SK Hajduk","Kula",""),IF(AY184="SK Novolin","Novi Sad",""),IF(AY184="SK Vinogradar","Ledinci",""),IF(AY184="ISD Strelac","Novi Sad",""))</f>
      </c>
      <c r="BB184" s="128"/>
      <c r="BC184" s="128"/>
      <c r="BD184" s="128"/>
      <c r="BE184" s="128"/>
      <c r="BF184" s="131"/>
    </row>
    <row r="185" spans="18:58" ht="21.75" customHeight="1" thickBot="1">
      <c r="R185" s="123"/>
      <c r="S185" s="34" t="s">
        <v>44</v>
      </c>
      <c r="T185" s="35" t="s">
        <v>35</v>
      </c>
      <c r="U185" s="36" t="s">
        <v>22</v>
      </c>
      <c r="V185" s="37" t="s">
        <v>21</v>
      </c>
      <c r="W185" s="36" t="s">
        <v>20</v>
      </c>
      <c r="X185" s="37" t="s">
        <v>19</v>
      </c>
      <c r="Y185" s="36" t="s">
        <v>18</v>
      </c>
      <c r="Z185" s="37" t="s">
        <v>17</v>
      </c>
      <c r="AA185" s="46" t="s">
        <v>16</v>
      </c>
      <c r="AB185" s="122">
        <f>SUM(AA186+AA187+AA188)</f>
        <v>0</v>
      </c>
      <c r="AC185" s="123"/>
      <c r="AD185" s="34" t="s">
        <v>44</v>
      </c>
      <c r="AE185" s="35" t="s">
        <v>35</v>
      </c>
      <c r="AF185" s="36" t="s">
        <v>22</v>
      </c>
      <c r="AG185" s="37" t="s">
        <v>21</v>
      </c>
      <c r="AH185" s="36" t="s">
        <v>20</v>
      </c>
      <c r="AI185" s="37" t="s">
        <v>19</v>
      </c>
      <c r="AJ185" s="36" t="s">
        <v>18</v>
      </c>
      <c r="AK185" s="37" t="s">
        <v>17</v>
      </c>
      <c r="AL185" s="46" t="s">
        <v>16</v>
      </c>
      <c r="AM185" s="122">
        <f>SUM(AL186+AL187+AL188)</f>
        <v>0</v>
      </c>
      <c r="AN185" s="123"/>
      <c r="AO185" s="11" t="s">
        <v>40</v>
      </c>
      <c r="AP185" s="12" t="s">
        <v>35</v>
      </c>
      <c r="AQ185" s="36" t="s">
        <v>22</v>
      </c>
      <c r="AR185" s="37" t="s">
        <v>21</v>
      </c>
      <c r="AS185" s="36" t="s">
        <v>20</v>
      </c>
      <c r="AT185" s="37" t="s">
        <v>19</v>
      </c>
      <c r="AU185" s="46" t="s">
        <v>16</v>
      </c>
      <c r="AV185" s="122">
        <f>SUM(AU186+AU187+AU188)</f>
        <v>0</v>
      </c>
      <c r="AX185" s="123"/>
      <c r="AY185" s="11" t="s">
        <v>40</v>
      </c>
      <c r="AZ185" s="12" t="s">
        <v>35</v>
      </c>
      <c r="BA185" s="36" t="s">
        <v>22</v>
      </c>
      <c r="BB185" s="37" t="s">
        <v>21</v>
      </c>
      <c r="BC185" s="36" t="s">
        <v>20</v>
      </c>
      <c r="BD185" s="37" t="s">
        <v>19</v>
      </c>
      <c r="BE185" s="46" t="s">
        <v>16</v>
      </c>
      <c r="BF185" s="122">
        <f>SUM(BE186+BE187+BE188)</f>
        <v>0</v>
      </c>
    </row>
    <row r="186" spans="18:58" ht="16.5" customHeight="1">
      <c r="R186" s="123"/>
      <c r="S186" s="39"/>
      <c r="T186" s="1"/>
      <c r="U186" s="33"/>
      <c r="V186" s="33"/>
      <c r="W186" s="33"/>
      <c r="X186" s="33"/>
      <c r="Y186" s="33"/>
      <c r="Z186" s="56"/>
      <c r="AA186" s="64">
        <f>SUM(U186:Z186)</f>
        <v>0</v>
      </c>
      <c r="AB186" s="132"/>
      <c r="AC186" s="123"/>
      <c r="AD186" s="4"/>
      <c r="AE186" s="1"/>
      <c r="AF186" s="21"/>
      <c r="AG186" s="16"/>
      <c r="AH186" s="15"/>
      <c r="AI186" s="15"/>
      <c r="AJ186" s="15"/>
      <c r="AK186" s="19"/>
      <c r="AL186" s="64">
        <f>SUM(AF186:AK186)</f>
        <v>0</v>
      </c>
      <c r="AM186" s="132"/>
      <c r="AN186" s="123"/>
      <c r="AO186" s="4"/>
      <c r="AP186" s="1"/>
      <c r="AQ186" s="21"/>
      <c r="AR186" s="16"/>
      <c r="AS186" s="15"/>
      <c r="AT186" s="19"/>
      <c r="AU186" s="64">
        <f>SUM(AQ186:AT186)</f>
        <v>0</v>
      </c>
      <c r="AV186" s="123"/>
      <c r="AX186" s="123"/>
      <c r="AY186" s="4"/>
      <c r="AZ186" s="1"/>
      <c r="BA186" s="21"/>
      <c r="BB186" s="16"/>
      <c r="BC186" s="15"/>
      <c r="BD186" s="19"/>
      <c r="BE186" s="64">
        <f>SUM(BA186:BD186)</f>
        <v>0</v>
      </c>
      <c r="BF186" s="123"/>
    </row>
    <row r="187" spans="18:58" ht="15.75" customHeight="1">
      <c r="R187" s="123"/>
      <c r="S187" s="5"/>
      <c r="T187" s="2"/>
      <c r="U187" s="22"/>
      <c r="V187" s="8"/>
      <c r="W187" s="7"/>
      <c r="X187" s="7"/>
      <c r="Y187" s="7"/>
      <c r="Z187" s="10"/>
      <c r="AA187" s="65">
        <f>SUM(U187:Z187)</f>
        <v>0</v>
      </c>
      <c r="AB187" s="132"/>
      <c r="AC187" s="123"/>
      <c r="AD187" s="5"/>
      <c r="AE187" s="2"/>
      <c r="AF187" s="22"/>
      <c r="AG187" s="8"/>
      <c r="AH187" s="7"/>
      <c r="AI187" s="7"/>
      <c r="AJ187" s="7"/>
      <c r="AK187" s="10"/>
      <c r="AL187" s="65">
        <f>SUM(AF187:AK187)</f>
        <v>0</v>
      </c>
      <c r="AM187" s="132"/>
      <c r="AN187" s="123"/>
      <c r="AO187" s="5"/>
      <c r="AP187" s="2"/>
      <c r="AQ187" s="22"/>
      <c r="AR187" s="8"/>
      <c r="AS187" s="7"/>
      <c r="AT187" s="10"/>
      <c r="AU187" s="65">
        <f>SUM(AQ187:AT187)</f>
        <v>0</v>
      </c>
      <c r="AV187" s="123"/>
      <c r="AX187" s="123"/>
      <c r="AY187" s="5"/>
      <c r="AZ187" s="2"/>
      <c r="BA187" s="22"/>
      <c r="BB187" s="8"/>
      <c r="BC187" s="7"/>
      <c r="BD187" s="10"/>
      <c r="BE187" s="65">
        <f>SUM(BA187:BD187)</f>
        <v>0</v>
      </c>
      <c r="BF187" s="123"/>
    </row>
    <row r="188" spans="18:58" ht="15.75" customHeight="1" thickBot="1">
      <c r="R188" s="124"/>
      <c r="S188" s="6"/>
      <c r="T188" s="3"/>
      <c r="U188" s="23"/>
      <c r="V188" s="18"/>
      <c r="W188" s="17"/>
      <c r="X188" s="17"/>
      <c r="Y188" s="17"/>
      <c r="Z188" s="20"/>
      <c r="AA188" s="66">
        <f>SUM(U188:Z188)</f>
        <v>0</v>
      </c>
      <c r="AB188" s="133"/>
      <c r="AC188" s="124"/>
      <c r="AD188" s="6"/>
      <c r="AE188" s="3"/>
      <c r="AF188" s="23"/>
      <c r="AG188" s="18"/>
      <c r="AH188" s="17"/>
      <c r="AI188" s="17"/>
      <c r="AJ188" s="17"/>
      <c r="AK188" s="20"/>
      <c r="AL188" s="66">
        <f>SUM(AF188:AK188)</f>
        <v>0</v>
      </c>
      <c r="AM188" s="133"/>
      <c r="AN188" s="124"/>
      <c r="AO188" s="6"/>
      <c r="AP188" s="3"/>
      <c r="AQ188" s="23"/>
      <c r="AR188" s="18"/>
      <c r="AS188" s="17"/>
      <c r="AT188" s="20"/>
      <c r="AU188" s="66">
        <f>SUM(AQ188:AT188)</f>
        <v>0</v>
      </c>
      <c r="AV188" s="124"/>
      <c r="AX188" s="124"/>
      <c r="AY188" s="6"/>
      <c r="AZ188" s="3"/>
      <c r="BA188" s="23"/>
      <c r="BB188" s="18"/>
      <c r="BC188" s="17"/>
      <c r="BD188" s="20"/>
      <c r="BE188" s="66">
        <f>SUM(BA188:BD188)</f>
        <v>0</v>
      </c>
      <c r="BF188" s="124"/>
    </row>
    <row r="189" ht="16.5" customHeight="1" thickBot="1"/>
    <row r="190" spans="18:58" ht="21.75" customHeight="1" thickBot="1">
      <c r="R190" s="122"/>
      <c r="S190" s="138"/>
      <c r="T190" s="126"/>
      <c r="U190" s="126"/>
      <c r="V190" s="128">
        <f>CONCATENATE(IF(S190="SK Uljma","Uljma",""),IF(S190="SK Mladost","Inđija",""),IF(S190="SD Jedinstvo","Stara Pazova",""),IF(S190="SD Pančevo 1813","Pančevo",""),IF(S190="SD Vrbas","Vrbas",""),IF(S190="SD Bečkerek 1825","Zrenjanin",""),IF(S190="SK Tatra","Kisač",""),IF(S190="SK Partizan","Čortanovci",""),IF(S190="SD Novi Sad 1790","Novi Sad",""),IF(S190="SK Živko Relić Zuc","Sremska Mitrovica",""),IF(S190="SK Black Horse","Sombor",""),IF(S190="SD Stražilovo","Sremski Karlovci",""),IF(S190="SK Tisa","Adorjan",""),IF(S190="SD Kikinda","Kikinda",""),IF(S190="SD 7 Juli","Odžaci",""),IF(S190="SD Odbrana","Bela Crkva",""),IF(S190="SK Hajduk","Kula",""),IF(S190="SK Novolin","Novi Sad",""),IF(S190="SK Vinogradar","Ledinci",""),IF(S190="ISD Strelac","Novi Sad",""))</f>
      </c>
      <c r="W190" s="129"/>
      <c r="X190" s="129"/>
      <c r="Y190" s="129"/>
      <c r="Z190" s="129"/>
      <c r="AA190" s="129"/>
      <c r="AB190" s="130"/>
      <c r="AC190" s="122"/>
      <c r="AD190" s="138"/>
      <c r="AE190" s="126"/>
      <c r="AF190" s="126"/>
      <c r="AG190" s="128">
        <f>CONCATENATE(IF(AD190="SK Uljma","Uljma",""),IF(AD190="SK Mladost","Inđija",""),IF(AD190="SD Jedinstvo","Stara Pazova",""),IF(AD190="SD Pančevo 1813","Pančevo",""),IF(AD190="SD Vrbas","Vrbas",""),IF(AD190="SD Bečkerek 1825","Zrenjanin",""),IF(AD190="SK Tatra","Kisač",""),IF(AD190="SK Partizan","Čortanovci",""),IF(AD190="SD Novi Sad 1790","Novi Sad",""),IF(AD190="SK Živko Relić Zuc","Sremska Mitrovica",""),IF(AD190="SK Black Horse","Sombor",""),IF(AD190="SD Stražilovo","Sremski Karlovci",""),IF(AD190="SK Tisa","Adorjan",""),IF(AD190="SD Kikinda","Kikinda",""),IF(AD190="SD 7 Juli","Odžaci",""),IF(AD190="SD Odbrana","Bela Crkva",""),IF(AD190="SK Hajduk","Kula",""),IF(AD190="SK Novolin","Novi Sad",""),IF(AD190="SK Vinogradar","Ledinci",""),IF(AD190="ISD Strelac","Novi Sad",""))</f>
      </c>
      <c r="AH190" s="129"/>
      <c r="AI190" s="129"/>
      <c r="AJ190" s="129"/>
      <c r="AK190" s="129"/>
      <c r="AL190" s="129"/>
      <c r="AM190" s="130"/>
      <c r="AN190" s="122"/>
      <c r="AO190" s="138"/>
      <c r="AP190" s="128"/>
      <c r="AQ190" s="128">
        <f>CONCATENATE(IF(AO190="SK Uljma","Uljma",""),IF(AO190="SK Mladost","Inđija",""),IF(AO190="SD Jedinstvo","Stara Pazova",""),IF(AO190="SD Pančevo 1813","Pančevo",""),IF(AO190="SD Vrbas","Vrbas",""),IF(AO190="SD Bečkerek 1825","Zrenjanin",""),IF(AO190="SK Tatra","Kisač",""),IF(AO190="SK Partizan","Čortanovci",""),IF(AO190="SD Novi Sad 1790","Novi Sad",""),IF(AO190="SK Živko Relić Zuc","Sremska Mitrovica",""),IF(AO190="SK Black Horse","Sombor",""),IF(AO190="SD Stražilovo","Sremski Karlovci",""),IF(AO190="SK Tisa","Adorjan",""),IF(AO190="SD Kikinda","Kikinda",""),IF(AO190="SD 7 Juli","Odžaci",""),IF(AO190="SD Odbrana","Bela Crkva",""),IF(AO190="SK Hajduk","Kula",""),IF(AO190="SK Novolin","Novi Sad",""),IF(AO190="SK Vinogradar","Ledinci",""),IF(AO190="ISD Strelac","Novi Sad",""))</f>
      </c>
      <c r="AR190" s="128"/>
      <c r="AS190" s="128"/>
      <c r="AT190" s="128"/>
      <c r="AU190" s="128"/>
      <c r="AV190" s="131"/>
      <c r="AX190" s="122"/>
      <c r="AY190" s="138"/>
      <c r="AZ190" s="128"/>
      <c r="BA190" s="128">
        <f>CONCATENATE(IF(AY190="SK Uljma","Uljma",""),IF(AY190="SK Mladost","Inđija",""),IF(AY190="SD Jedinstvo","Stara Pazova",""),IF(AY190="SD Pančevo 1813","Pančevo",""),IF(AY190="SD Vrbas","Vrbas",""),IF(AY190="SD Bečkerek 1825","Zrenjanin",""),IF(AY190="SK Tatra","Kisač",""),IF(AY190="SK Partizan","Čortanovci",""),IF(AY190="SD Novi Sad 1790","Novi Sad",""),IF(AY190="SK Živko Relić Zuc","Sremska Mitrovica",""),IF(AY190="SK Black Horse","Sombor",""),IF(AY190="SD Stražilovo","Sremski Karlovci",""),IF(AY190="SK Tisa","Adorjan",""),IF(AY190="SD Kikinda","Kikinda",""),IF(AY190="SD 7 Juli","Odžaci",""),IF(AY190="SD Odbrana","Bela Crkva",""),IF(AY190="SK Hajduk","Kula",""),IF(AY190="SK Novolin","Novi Sad",""),IF(AY190="SK Vinogradar","Ledinci",""),IF(AY190="ISD Strelac","Novi Sad",""))</f>
      </c>
      <c r="BB190" s="128"/>
      <c r="BC190" s="128"/>
      <c r="BD190" s="128"/>
      <c r="BE190" s="128"/>
      <c r="BF190" s="131"/>
    </row>
    <row r="191" spans="18:58" ht="16.5" customHeight="1" thickBot="1">
      <c r="R191" s="123"/>
      <c r="S191" s="34" t="s">
        <v>44</v>
      </c>
      <c r="T191" s="35" t="s">
        <v>35</v>
      </c>
      <c r="U191" s="36" t="s">
        <v>22</v>
      </c>
      <c r="V191" s="37" t="s">
        <v>21</v>
      </c>
      <c r="W191" s="36" t="s">
        <v>20</v>
      </c>
      <c r="X191" s="37" t="s">
        <v>19</v>
      </c>
      <c r="Y191" s="36" t="s">
        <v>18</v>
      </c>
      <c r="Z191" s="37" t="s">
        <v>17</v>
      </c>
      <c r="AA191" s="46" t="s">
        <v>16</v>
      </c>
      <c r="AB191" s="122">
        <f>SUM(AA192+AA193+AA194)</f>
        <v>0</v>
      </c>
      <c r="AC191" s="123"/>
      <c r="AD191" s="34" t="s">
        <v>44</v>
      </c>
      <c r="AE191" s="35" t="s">
        <v>35</v>
      </c>
      <c r="AF191" s="36" t="s">
        <v>22</v>
      </c>
      <c r="AG191" s="37" t="s">
        <v>21</v>
      </c>
      <c r="AH191" s="36" t="s">
        <v>20</v>
      </c>
      <c r="AI191" s="37" t="s">
        <v>19</v>
      </c>
      <c r="AJ191" s="36" t="s">
        <v>18</v>
      </c>
      <c r="AK191" s="37" t="s">
        <v>17</v>
      </c>
      <c r="AL191" s="46" t="s">
        <v>16</v>
      </c>
      <c r="AM191" s="122">
        <f>SUM(AL192+AL193+AL194)</f>
        <v>0</v>
      </c>
      <c r="AN191" s="123"/>
      <c r="AO191" s="11" t="s">
        <v>40</v>
      </c>
      <c r="AP191" s="12" t="s">
        <v>35</v>
      </c>
      <c r="AQ191" s="36" t="s">
        <v>22</v>
      </c>
      <c r="AR191" s="37" t="s">
        <v>21</v>
      </c>
      <c r="AS191" s="36" t="s">
        <v>20</v>
      </c>
      <c r="AT191" s="37" t="s">
        <v>19</v>
      </c>
      <c r="AU191" s="46" t="s">
        <v>16</v>
      </c>
      <c r="AV191" s="122">
        <f>SUM(AU192+AU193+AU194)</f>
        <v>0</v>
      </c>
      <c r="AX191" s="123"/>
      <c r="AY191" s="11" t="s">
        <v>40</v>
      </c>
      <c r="AZ191" s="12" t="s">
        <v>35</v>
      </c>
      <c r="BA191" s="36" t="s">
        <v>22</v>
      </c>
      <c r="BB191" s="37" t="s">
        <v>21</v>
      </c>
      <c r="BC191" s="36" t="s">
        <v>20</v>
      </c>
      <c r="BD191" s="37" t="s">
        <v>19</v>
      </c>
      <c r="BE191" s="46" t="s">
        <v>16</v>
      </c>
      <c r="BF191" s="122">
        <f>SUM(BE192+BE193+BE194)</f>
        <v>0</v>
      </c>
    </row>
    <row r="192" spans="18:58" ht="15.75" customHeight="1">
      <c r="R192" s="123"/>
      <c r="S192" s="39"/>
      <c r="T192" s="1"/>
      <c r="U192" s="33"/>
      <c r="V192" s="33"/>
      <c r="W192" s="33"/>
      <c r="X192" s="33"/>
      <c r="Y192" s="33"/>
      <c r="Z192" s="56"/>
      <c r="AA192" s="64">
        <f>SUM(U192:Z192)</f>
        <v>0</v>
      </c>
      <c r="AB192" s="132"/>
      <c r="AC192" s="123"/>
      <c r="AD192" s="4"/>
      <c r="AE192" s="1"/>
      <c r="AF192" s="21"/>
      <c r="AG192" s="16"/>
      <c r="AH192" s="15"/>
      <c r="AI192" s="15"/>
      <c r="AJ192" s="15"/>
      <c r="AK192" s="19"/>
      <c r="AL192" s="64">
        <f>SUM(AF192:AK192)</f>
        <v>0</v>
      </c>
      <c r="AM192" s="132"/>
      <c r="AN192" s="123"/>
      <c r="AO192" s="4"/>
      <c r="AP192" s="1"/>
      <c r="AQ192" s="21"/>
      <c r="AR192" s="16"/>
      <c r="AS192" s="15"/>
      <c r="AT192" s="19"/>
      <c r="AU192" s="64">
        <f>SUM(AQ192:AT192)</f>
        <v>0</v>
      </c>
      <c r="AV192" s="123"/>
      <c r="AX192" s="123"/>
      <c r="AY192" s="4"/>
      <c r="AZ192" s="1"/>
      <c r="BA192" s="21"/>
      <c r="BB192" s="16"/>
      <c r="BC192" s="15"/>
      <c r="BD192" s="19"/>
      <c r="BE192" s="64">
        <f>SUM(BA192:BD192)</f>
        <v>0</v>
      </c>
      <c r="BF192" s="123"/>
    </row>
    <row r="193" spans="18:58" ht="15.75" customHeight="1">
      <c r="R193" s="123"/>
      <c r="S193" s="5"/>
      <c r="T193" s="2"/>
      <c r="U193" s="22"/>
      <c r="V193" s="8"/>
      <c r="W193" s="7"/>
      <c r="X193" s="7"/>
      <c r="Y193" s="7"/>
      <c r="Z193" s="10"/>
      <c r="AA193" s="65">
        <f>SUM(U193:Z193)</f>
        <v>0</v>
      </c>
      <c r="AB193" s="132"/>
      <c r="AC193" s="123"/>
      <c r="AD193" s="5"/>
      <c r="AE193" s="2"/>
      <c r="AF193" s="22"/>
      <c r="AG193" s="8"/>
      <c r="AH193" s="7"/>
      <c r="AI193" s="7"/>
      <c r="AJ193" s="7"/>
      <c r="AK193" s="10"/>
      <c r="AL193" s="65">
        <f>SUM(AF193:AK193)</f>
        <v>0</v>
      </c>
      <c r="AM193" s="132"/>
      <c r="AN193" s="123"/>
      <c r="AO193" s="5"/>
      <c r="AP193" s="2"/>
      <c r="AQ193" s="22"/>
      <c r="AR193" s="8"/>
      <c r="AS193" s="7"/>
      <c r="AT193" s="10"/>
      <c r="AU193" s="65">
        <f>SUM(AQ193:AT193)</f>
        <v>0</v>
      </c>
      <c r="AV193" s="123"/>
      <c r="AX193" s="123"/>
      <c r="AY193" s="5"/>
      <c r="AZ193" s="2"/>
      <c r="BA193" s="22"/>
      <c r="BB193" s="8"/>
      <c r="BC193" s="7"/>
      <c r="BD193" s="10"/>
      <c r="BE193" s="65">
        <f>SUM(BA193:BD193)</f>
        <v>0</v>
      </c>
      <c r="BF193" s="123"/>
    </row>
    <row r="194" spans="18:58" ht="16.5" customHeight="1" thickBot="1">
      <c r="R194" s="124"/>
      <c r="S194" s="6"/>
      <c r="T194" s="3"/>
      <c r="U194" s="23"/>
      <c r="V194" s="18"/>
      <c r="W194" s="17"/>
      <c r="X194" s="17"/>
      <c r="Y194" s="17"/>
      <c r="Z194" s="20"/>
      <c r="AA194" s="66">
        <f>SUM(U194:Z194)</f>
        <v>0</v>
      </c>
      <c r="AB194" s="133"/>
      <c r="AC194" s="124"/>
      <c r="AD194" s="6"/>
      <c r="AE194" s="3"/>
      <c r="AF194" s="23"/>
      <c r="AG194" s="18"/>
      <c r="AH194" s="17"/>
      <c r="AI194" s="17"/>
      <c r="AJ194" s="17"/>
      <c r="AK194" s="20"/>
      <c r="AL194" s="66">
        <f>SUM(AF194:AK194)</f>
        <v>0</v>
      </c>
      <c r="AM194" s="133"/>
      <c r="AN194" s="124"/>
      <c r="AO194" s="6"/>
      <c r="AP194" s="3"/>
      <c r="AQ194" s="23"/>
      <c r="AR194" s="18"/>
      <c r="AS194" s="17"/>
      <c r="AT194" s="20"/>
      <c r="AU194" s="66">
        <f>SUM(AQ194:AT194)</f>
        <v>0</v>
      </c>
      <c r="AV194" s="124"/>
      <c r="AX194" s="124"/>
      <c r="AY194" s="6"/>
      <c r="AZ194" s="3"/>
      <c r="BA194" s="23"/>
      <c r="BB194" s="18"/>
      <c r="BC194" s="17"/>
      <c r="BD194" s="20"/>
      <c r="BE194" s="66">
        <f>SUM(BA194:BD194)</f>
        <v>0</v>
      </c>
      <c r="BF194" s="124"/>
    </row>
  </sheetData>
  <sheetProtection/>
  <mergeCells count="666">
    <mergeCell ref="AX184:AX188"/>
    <mergeCell ref="AY184:AZ184"/>
    <mergeCell ref="BA184:BF184"/>
    <mergeCell ref="BF185:BF188"/>
    <mergeCell ref="AX190:AX194"/>
    <mergeCell ref="AY190:AZ190"/>
    <mergeCell ref="BA190:BF190"/>
    <mergeCell ref="BF191:BF194"/>
    <mergeCell ref="AX172:AX176"/>
    <mergeCell ref="AY172:AZ172"/>
    <mergeCell ref="BA172:BF172"/>
    <mergeCell ref="BF173:BF176"/>
    <mergeCell ref="AX178:AX182"/>
    <mergeCell ref="AY178:AZ178"/>
    <mergeCell ref="BA178:BF178"/>
    <mergeCell ref="BF179:BF182"/>
    <mergeCell ref="BF155:BF158"/>
    <mergeCell ref="AX160:AX164"/>
    <mergeCell ref="AY160:AZ160"/>
    <mergeCell ref="BA160:BF160"/>
    <mergeCell ref="BF161:BF164"/>
    <mergeCell ref="AX166:AX170"/>
    <mergeCell ref="AY166:AZ166"/>
    <mergeCell ref="BA166:BF166"/>
    <mergeCell ref="BF167:BF170"/>
    <mergeCell ref="AX154:AX158"/>
    <mergeCell ref="BA141:BF141"/>
    <mergeCell ref="BF142:BF145"/>
    <mergeCell ref="AX148:AX152"/>
    <mergeCell ref="AY148:AZ148"/>
    <mergeCell ref="BA148:BF148"/>
    <mergeCell ref="BF149:BF152"/>
    <mergeCell ref="AX141:AX145"/>
    <mergeCell ref="AY141:AZ141"/>
    <mergeCell ref="BA129:BF129"/>
    <mergeCell ref="BF130:BF133"/>
    <mergeCell ref="AX135:AX139"/>
    <mergeCell ref="AY135:AZ135"/>
    <mergeCell ref="BA135:BF135"/>
    <mergeCell ref="BF136:BF139"/>
    <mergeCell ref="AX129:AX133"/>
    <mergeCell ref="AY129:AZ129"/>
    <mergeCell ref="BA117:BF117"/>
    <mergeCell ref="BF118:BF121"/>
    <mergeCell ref="AX123:AX127"/>
    <mergeCell ref="AY123:AZ123"/>
    <mergeCell ref="BA123:BF123"/>
    <mergeCell ref="BF124:BF127"/>
    <mergeCell ref="AX117:AX121"/>
    <mergeCell ref="AY117:AZ117"/>
    <mergeCell ref="BA105:BF105"/>
    <mergeCell ref="BF106:BF109"/>
    <mergeCell ref="AX111:AX115"/>
    <mergeCell ref="AY111:AZ111"/>
    <mergeCell ref="BA111:BF111"/>
    <mergeCell ref="BF112:BF115"/>
    <mergeCell ref="AX105:AX109"/>
    <mergeCell ref="AY105:AZ105"/>
    <mergeCell ref="AX92:AX96"/>
    <mergeCell ref="AY92:AZ92"/>
    <mergeCell ref="BA92:BF92"/>
    <mergeCell ref="BF93:BF96"/>
    <mergeCell ref="AX97:BF97"/>
    <mergeCell ref="AX99:AX103"/>
    <mergeCell ref="AY99:AZ99"/>
    <mergeCell ref="BA99:BF99"/>
    <mergeCell ref="BF100:BF103"/>
    <mergeCell ref="AX80:AX84"/>
    <mergeCell ref="AY80:AZ80"/>
    <mergeCell ref="BA80:BF80"/>
    <mergeCell ref="BF81:BF84"/>
    <mergeCell ref="AX86:AX90"/>
    <mergeCell ref="AY86:AZ86"/>
    <mergeCell ref="BA86:BF86"/>
    <mergeCell ref="BF87:BF90"/>
    <mergeCell ref="AX68:AX72"/>
    <mergeCell ref="AY68:AZ68"/>
    <mergeCell ref="BA68:BF68"/>
    <mergeCell ref="BF69:BF72"/>
    <mergeCell ref="AX74:AX78"/>
    <mergeCell ref="AY74:AZ74"/>
    <mergeCell ref="BA74:BF74"/>
    <mergeCell ref="BF75:BF78"/>
    <mergeCell ref="AX56:AX60"/>
    <mergeCell ref="AY56:AZ56"/>
    <mergeCell ref="BA56:BF56"/>
    <mergeCell ref="BF57:BF60"/>
    <mergeCell ref="AX62:AX66"/>
    <mergeCell ref="AY62:AZ62"/>
    <mergeCell ref="BA62:BF62"/>
    <mergeCell ref="BF63:BF66"/>
    <mergeCell ref="AN92:AN96"/>
    <mergeCell ref="AO92:AP92"/>
    <mergeCell ref="AQ92:AV92"/>
    <mergeCell ref="AV93:AV96"/>
    <mergeCell ref="AN190:AN194"/>
    <mergeCell ref="AO190:AP190"/>
    <mergeCell ref="AQ190:AV190"/>
    <mergeCell ref="AV191:AV194"/>
    <mergeCell ref="AQ166:AV166"/>
    <mergeCell ref="AV167:AV170"/>
    <mergeCell ref="AG92:AM92"/>
    <mergeCell ref="AM93:AM96"/>
    <mergeCell ref="AC190:AC194"/>
    <mergeCell ref="AD190:AF190"/>
    <mergeCell ref="AG190:AM190"/>
    <mergeCell ref="AM191:AM194"/>
    <mergeCell ref="AG184:AM184"/>
    <mergeCell ref="AM185:AM188"/>
    <mergeCell ref="AG166:AM166"/>
    <mergeCell ref="AM167:AM170"/>
    <mergeCell ref="R190:R194"/>
    <mergeCell ref="S190:U190"/>
    <mergeCell ref="V190:AB190"/>
    <mergeCell ref="AB191:AB194"/>
    <mergeCell ref="AC92:AC96"/>
    <mergeCell ref="AD92:AF92"/>
    <mergeCell ref="AC184:AC188"/>
    <mergeCell ref="AD184:AF184"/>
    <mergeCell ref="R184:R188"/>
    <mergeCell ref="S184:U184"/>
    <mergeCell ref="S92:U92"/>
    <mergeCell ref="V92:AB92"/>
    <mergeCell ref="AB93:AB96"/>
    <mergeCell ref="K122:O122"/>
    <mergeCell ref="O123:O126"/>
    <mergeCell ref="K110:O110"/>
    <mergeCell ref="O111:O114"/>
    <mergeCell ref="O99:O102"/>
    <mergeCell ref="R99:R103"/>
    <mergeCell ref="S99:U99"/>
    <mergeCell ref="A140:A144"/>
    <mergeCell ref="C140:G140"/>
    <mergeCell ref="G141:G144"/>
    <mergeCell ref="I128:I132"/>
    <mergeCell ref="K128:O128"/>
    <mergeCell ref="O129:O132"/>
    <mergeCell ref="I134:I138"/>
    <mergeCell ref="K134:O134"/>
    <mergeCell ref="O135:O138"/>
    <mergeCell ref="I140:I144"/>
    <mergeCell ref="A128:A132"/>
    <mergeCell ref="C128:G128"/>
    <mergeCell ref="G129:G132"/>
    <mergeCell ref="A134:A138"/>
    <mergeCell ref="C134:G134"/>
    <mergeCell ref="G135:G138"/>
    <mergeCell ref="AY154:AZ154"/>
    <mergeCell ref="BA154:BF154"/>
    <mergeCell ref="AO178:AP178"/>
    <mergeCell ref="AQ178:AV178"/>
    <mergeCell ref="AV179:AV182"/>
    <mergeCell ref="AN184:AN188"/>
    <mergeCell ref="AO184:AP184"/>
    <mergeCell ref="AQ184:AV184"/>
    <mergeCell ref="AV185:AV188"/>
    <mergeCell ref="AN178:AN182"/>
    <mergeCell ref="AN172:AN176"/>
    <mergeCell ref="AO172:AP172"/>
    <mergeCell ref="AQ172:AV172"/>
    <mergeCell ref="AV173:AV176"/>
    <mergeCell ref="AN166:AN170"/>
    <mergeCell ref="AO166:AP166"/>
    <mergeCell ref="AQ154:AV154"/>
    <mergeCell ref="AV155:AV158"/>
    <mergeCell ref="AN160:AN164"/>
    <mergeCell ref="AO160:AP160"/>
    <mergeCell ref="AQ160:AV160"/>
    <mergeCell ref="AV161:AV164"/>
    <mergeCell ref="AN154:AN158"/>
    <mergeCell ref="AO154:AP154"/>
    <mergeCell ref="AQ74:AV74"/>
    <mergeCell ref="AV75:AV78"/>
    <mergeCell ref="AO80:AP80"/>
    <mergeCell ref="AQ80:AV80"/>
    <mergeCell ref="AV81:AV84"/>
    <mergeCell ref="AO86:AP86"/>
    <mergeCell ref="AQ86:AV86"/>
    <mergeCell ref="AQ56:AV56"/>
    <mergeCell ref="AV57:AV60"/>
    <mergeCell ref="AQ62:AV62"/>
    <mergeCell ref="AV63:AV66"/>
    <mergeCell ref="AQ68:AV68"/>
    <mergeCell ref="AV69:AV72"/>
    <mergeCell ref="V184:AB184"/>
    <mergeCell ref="AB185:AB188"/>
    <mergeCell ref="R172:R176"/>
    <mergeCell ref="S172:U172"/>
    <mergeCell ref="R178:R182"/>
    <mergeCell ref="S178:U178"/>
    <mergeCell ref="I116:I120"/>
    <mergeCell ref="V154:AB154"/>
    <mergeCell ref="AB155:AB158"/>
    <mergeCell ref="V160:AB160"/>
    <mergeCell ref="AB161:AB164"/>
    <mergeCell ref="V166:AB166"/>
    <mergeCell ref="K140:O140"/>
    <mergeCell ref="O141:O144"/>
    <mergeCell ref="K116:O116"/>
    <mergeCell ref="O117:O120"/>
    <mergeCell ref="I104:I108"/>
    <mergeCell ref="K104:O104"/>
    <mergeCell ref="O105:O108"/>
    <mergeCell ref="C122:G122"/>
    <mergeCell ref="G123:G126"/>
    <mergeCell ref="C116:G116"/>
    <mergeCell ref="G117:G120"/>
    <mergeCell ref="I122:I126"/>
    <mergeCell ref="G105:G108"/>
    <mergeCell ref="I110:I114"/>
    <mergeCell ref="K86:O86"/>
    <mergeCell ref="O87:O90"/>
    <mergeCell ref="K92:O92"/>
    <mergeCell ref="O93:O96"/>
    <mergeCell ref="K98:O98"/>
    <mergeCell ref="R92:R96"/>
    <mergeCell ref="C86:G86"/>
    <mergeCell ref="G87:G90"/>
    <mergeCell ref="I86:I90"/>
    <mergeCell ref="G93:G96"/>
    <mergeCell ref="C98:G98"/>
    <mergeCell ref="I92:I96"/>
    <mergeCell ref="I98:I102"/>
    <mergeCell ref="V62:AB62"/>
    <mergeCell ref="AB63:AB66"/>
    <mergeCell ref="V68:AB68"/>
    <mergeCell ref="AB69:AB72"/>
    <mergeCell ref="V80:AB80"/>
    <mergeCell ref="AB81:AB84"/>
    <mergeCell ref="V74:AB74"/>
    <mergeCell ref="AB75:AB78"/>
    <mergeCell ref="AG68:AM68"/>
    <mergeCell ref="AM69:AM72"/>
    <mergeCell ref="AG74:AM74"/>
    <mergeCell ref="AM75:AM78"/>
    <mergeCell ref="AG80:AM80"/>
    <mergeCell ref="AM81:AM84"/>
    <mergeCell ref="AN86:AN90"/>
    <mergeCell ref="AV87:AV90"/>
    <mergeCell ref="R86:R90"/>
    <mergeCell ref="S86:U86"/>
    <mergeCell ref="AC86:AC90"/>
    <mergeCell ref="AD86:AF86"/>
    <mergeCell ref="AG86:AM86"/>
    <mergeCell ref="AM87:AM90"/>
    <mergeCell ref="V86:AB86"/>
    <mergeCell ref="AB87:AB90"/>
    <mergeCell ref="A1:G1"/>
    <mergeCell ref="A3:A7"/>
    <mergeCell ref="C3:G3"/>
    <mergeCell ref="G4:G7"/>
    <mergeCell ref="A9:A13"/>
    <mergeCell ref="C9:G9"/>
    <mergeCell ref="G10:G13"/>
    <mergeCell ref="A15:A19"/>
    <mergeCell ref="C15:G15"/>
    <mergeCell ref="G16:G19"/>
    <mergeCell ref="A21:A25"/>
    <mergeCell ref="C21:G21"/>
    <mergeCell ref="G22:G25"/>
    <mergeCell ref="A27:A31"/>
    <mergeCell ref="C27:G27"/>
    <mergeCell ref="G28:G31"/>
    <mergeCell ref="A33:A37"/>
    <mergeCell ref="C33:G33"/>
    <mergeCell ref="G34:G37"/>
    <mergeCell ref="A39:A43"/>
    <mergeCell ref="C39:G39"/>
    <mergeCell ref="G40:G43"/>
    <mergeCell ref="A45:A49"/>
    <mergeCell ref="C45:G45"/>
    <mergeCell ref="G46:G49"/>
    <mergeCell ref="A50:A54"/>
    <mergeCell ref="C50:G50"/>
    <mergeCell ref="G51:G54"/>
    <mergeCell ref="A56:A60"/>
    <mergeCell ref="C56:G56"/>
    <mergeCell ref="G57:G60"/>
    <mergeCell ref="A62:A66"/>
    <mergeCell ref="A68:A72"/>
    <mergeCell ref="C62:G62"/>
    <mergeCell ref="G63:G66"/>
    <mergeCell ref="C68:G68"/>
    <mergeCell ref="G69:G72"/>
    <mergeCell ref="A74:A78"/>
    <mergeCell ref="A80:A84"/>
    <mergeCell ref="C74:G74"/>
    <mergeCell ref="G75:G78"/>
    <mergeCell ref="C80:G80"/>
    <mergeCell ref="G81:G84"/>
    <mergeCell ref="A86:A90"/>
    <mergeCell ref="A98:A102"/>
    <mergeCell ref="A92:A96"/>
    <mergeCell ref="C92:G92"/>
    <mergeCell ref="A104:A108"/>
    <mergeCell ref="A110:A114"/>
    <mergeCell ref="C110:G110"/>
    <mergeCell ref="G111:G114"/>
    <mergeCell ref="G99:G102"/>
    <mergeCell ref="C104:G104"/>
    <mergeCell ref="A116:A120"/>
    <mergeCell ref="A122:A126"/>
    <mergeCell ref="I1:O1"/>
    <mergeCell ref="I3:I7"/>
    <mergeCell ref="K3:O3"/>
    <mergeCell ref="O4:O7"/>
    <mergeCell ref="I9:I13"/>
    <mergeCell ref="K9:O9"/>
    <mergeCell ref="O10:O13"/>
    <mergeCell ref="I15:I19"/>
    <mergeCell ref="K15:O15"/>
    <mergeCell ref="O16:O19"/>
    <mergeCell ref="I21:I25"/>
    <mergeCell ref="K21:O21"/>
    <mergeCell ref="O22:O25"/>
    <mergeCell ref="I27:I31"/>
    <mergeCell ref="K27:O27"/>
    <mergeCell ref="O28:O31"/>
    <mergeCell ref="I33:I37"/>
    <mergeCell ref="K33:O33"/>
    <mergeCell ref="O34:O37"/>
    <mergeCell ref="I39:I43"/>
    <mergeCell ref="K39:O39"/>
    <mergeCell ref="O40:O43"/>
    <mergeCell ref="I45:I49"/>
    <mergeCell ref="K45:O45"/>
    <mergeCell ref="O46:O49"/>
    <mergeCell ref="I50:I54"/>
    <mergeCell ref="K50:O50"/>
    <mergeCell ref="O51:O54"/>
    <mergeCell ref="I56:I60"/>
    <mergeCell ref="K56:O56"/>
    <mergeCell ref="O57:O60"/>
    <mergeCell ref="I62:I66"/>
    <mergeCell ref="I68:I72"/>
    <mergeCell ref="K62:O62"/>
    <mergeCell ref="O63:O66"/>
    <mergeCell ref="K68:O68"/>
    <mergeCell ref="O69:O72"/>
    <mergeCell ref="I74:I78"/>
    <mergeCell ref="I80:I84"/>
    <mergeCell ref="K74:O74"/>
    <mergeCell ref="O75:O78"/>
    <mergeCell ref="K80:O80"/>
    <mergeCell ref="O81:O84"/>
    <mergeCell ref="R1:AB1"/>
    <mergeCell ref="R3:R7"/>
    <mergeCell ref="S3:U3"/>
    <mergeCell ref="V3:AB3"/>
    <mergeCell ref="AB4:AB7"/>
    <mergeCell ref="R9:R13"/>
    <mergeCell ref="S9:U9"/>
    <mergeCell ref="V9:AB9"/>
    <mergeCell ref="AB10:AB13"/>
    <mergeCell ref="R15:R19"/>
    <mergeCell ref="S15:U15"/>
    <mergeCell ref="V15:AB15"/>
    <mergeCell ref="AB16:AB19"/>
    <mergeCell ref="R21:R25"/>
    <mergeCell ref="S21:U21"/>
    <mergeCell ref="V21:AB21"/>
    <mergeCell ref="AB22:AB25"/>
    <mergeCell ref="R27:R31"/>
    <mergeCell ref="S27:U27"/>
    <mergeCell ref="V27:AB27"/>
    <mergeCell ref="AB28:AB31"/>
    <mergeCell ref="R33:R37"/>
    <mergeCell ref="S33:U33"/>
    <mergeCell ref="V33:AB33"/>
    <mergeCell ref="AB34:AB37"/>
    <mergeCell ref="R39:R43"/>
    <mergeCell ref="S39:U39"/>
    <mergeCell ref="V39:AB39"/>
    <mergeCell ref="AB40:AB43"/>
    <mergeCell ref="R45:R49"/>
    <mergeCell ref="S45:U45"/>
    <mergeCell ref="V45:AB45"/>
    <mergeCell ref="AB46:AB49"/>
    <mergeCell ref="R50:R54"/>
    <mergeCell ref="S50:U50"/>
    <mergeCell ref="V50:AB50"/>
    <mergeCell ref="AB51:AB54"/>
    <mergeCell ref="R56:R60"/>
    <mergeCell ref="S56:U56"/>
    <mergeCell ref="V56:AB56"/>
    <mergeCell ref="AB57:AB60"/>
    <mergeCell ref="R62:R66"/>
    <mergeCell ref="S62:U62"/>
    <mergeCell ref="R68:R72"/>
    <mergeCell ref="S68:U68"/>
    <mergeCell ref="R74:R78"/>
    <mergeCell ref="S74:U74"/>
    <mergeCell ref="R80:R84"/>
    <mergeCell ref="S80:U80"/>
    <mergeCell ref="AC1:AM1"/>
    <mergeCell ref="AC3:AC7"/>
    <mergeCell ref="AD3:AF3"/>
    <mergeCell ref="AG3:AM3"/>
    <mergeCell ref="AM4:AM7"/>
    <mergeCell ref="AC9:AC13"/>
    <mergeCell ref="AD9:AF9"/>
    <mergeCell ref="AG9:AM9"/>
    <mergeCell ref="AM10:AM13"/>
    <mergeCell ref="AC15:AC19"/>
    <mergeCell ref="AD15:AF15"/>
    <mergeCell ref="AG15:AM15"/>
    <mergeCell ref="AM16:AM19"/>
    <mergeCell ref="AC21:AC25"/>
    <mergeCell ref="AD21:AF21"/>
    <mergeCell ref="AG21:AM21"/>
    <mergeCell ref="AM22:AM25"/>
    <mergeCell ref="AC27:AC31"/>
    <mergeCell ref="AD27:AF27"/>
    <mergeCell ref="AG27:AM27"/>
    <mergeCell ref="AM28:AM31"/>
    <mergeCell ref="AC33:AC37"/>
    <mergeCell ref="AD33:AF33"/>
    <mergeCell ref="AG33:AM33"/>
    <mergeCell ref="AM34:AM37"/>
    <mergeCell ref="AC39:AC43"/>
    <mergeCell ref="AD39:AF39"/>
    <mergeCell ref="AG39:AM39"/>
    <mergeCell ref="AM40:AM43"/>
    <mergeCell ref="AC45:AC49"/>
    <mergeCell ref="AD45:AF45"/>
    <mergeCell ref="AG45:AM45"/>
    <mergeCell ref="AM46:AM49"/>
    <mergeCell ref="AC50:AC54"/>
    <mergeCell ref="AD50:AF50"/>
    <mergeCell ref="AG50:AM50"/>
    <mergeCell ref="AM51:AM54"/>
    <mergeCell ref="AC56:AC60"/>
    <mergeCell ref="AD56:AF56"/>
    <mergeCell ref="AC62:AC66"/>
    <mergeCell ref="AD62:AF62"/>
    <mergeCell ref="AG56:AM56"/>
    <mergeCell ref="AM57:AM60"/>
    <mergeCell ref="AG62:AM62"/>
    <mergeCell ref="AM63:AM66"/>
    <mergeCell ref="AC68:AC72"/>
    <mergeCell ref="AD68:AF68"/>
    <mergeCell ref="AC74:AC78"/>
    <mergeCell ref="AD74:AF74"/>
    <mergeCell ref="AN1:AV1"/>
    <mergeCell ref="AN3:AN7"/>
    <mergeCell ref="AO3:AP3"/>
    <mergeCell ref="AQ3:AV3"/>
    <mergeCell ref="AV4:AV7"/>
    <mergeCell ref="AN9:AN13"/>
    <mergeCell ref="AO9:AP9"/>
    <mergeCell ref="AQ9:AV9"/>
    <mergeCell ref="AV10:AV13"/>
    <mergeCell ref="AN15:AN19"/>
    <mergeCell ref="AO15:AP15"/>
    <mergeCell ref="AQ15:AV15"/>
    <mergeCell ref="AV16:AV19"/>
    <mergeCell ref="AN21:AN25"/>
    <mergeCell ref="AO21:AP21"/>
    <mergeCell ref="AQ21:AV21"/>
    <mergeCell ref="AV22:AV25"/>
    <mergeCell ref="AN27:AN31"/>
    <mergeCell ref="AO27:AP27"/>
    <mergeCell ref="AQ27:AV27"/>
    <mergeCell ref="AV28:AV31"/>
    <mergeCell ref="AN33:AN37"/>
    <mergeCell ref="AO33:AP33"/>
    <mergeCell ref="AQ33:AV33"/>
    <mergeCell ref="AV34:AV37"/>
    <mergeCell ref="AN39:AN43"/>
    <mergeCell ref="AO39:AP39"/>
    <mergeCell ref="AQ39:AV39"/>
    <mergeCell ref="AV40:AV43"/>
    <mergeCell ref="AN45:AN49"/>
    <mergeCell ref="AO45:AP45"/>
    <mergeCell ref="AQ45:AV45"/>
    <mergeCell ref="AV46:AV49"/>
    <mergeCell ref="AN50:AN54"/>
    <mergeCell ref="AO50:AP50"/>
    <mergeCell ref="AQ50:AV50"/>
    <mergeCell ref="AV51:AV54"/>
    <mergeCell ref="AN56:AN60"/>
    <mergeCell ref="AO56:AP56"/>
    <mergeCell ref="AN62:AN66"/>
    <mergeCell ref="AO62:AP62"/>
    <mergeCell ref="AN68:AN72"/>
    <mergeCell ref="AO68:AP68"/>
    <mergeCell ref="AN74:AN78"/>
    <mergeCell ref="AO74:AP74"/>
    <mergeCell ref="AX1:BF1"/>
    <mergeCell ref="AX3:AX7"/>
    <mergeCell ref="AY3:AZ3"/>
    <mergeCell ref="BA3:BF3"/>
    <mergeCell ref="BF4:BF7"/>
    <mergeCell ref="AX9:AX13"/>
    <mergeCell ref="AY9:AZ9"/>
    <mergeCell ref="BA9:BF9"/>
    <mergeCell ref="BF10:BF13"/>
    <mergeCell ref="AX15:AX19"/>
    <mergeCell ref="AY15:AZ15"/>
    <mergeCell ref="BA15:BF15"/>
    <mergeCell ref="BF16:BF19"/>
    <mergeCell ref="AX21:AX25"/>
    <mergeCell ref="AY21:AZ21"/>
    <mergeCell ref="BA21:BF21"/>
    <mergeCell ref="BF22:BF25"/>
    <mergeCell ref="AX27:AX31"/>
    <mergeCell ref="AY27:AZ27"/>
    <mergeCell ref="BA27:BF27"/>
    <mergeCell ref="BF28:BF31"/>
    <mergeCell ref="AX33:AX37"/>
    <mergeCell ref="AY33:AZ33"/>
    <mergeCell ref="BA33:BF33"/>
    <mergeCell ref="BF34:BF37"/>
    <mergeCell ref="AX39:AX43"/>
    <mergeCell ref="AY39:AZ39"/>
    <mergeCell ref="BA39:BF39"/>
    <mergeCell ref="BF40:BF43"/>
    <mergeCell ref="AX45:AX49"/>
    <mergeCell ref="AY45:AZ45"/>
    <mergeCell ref="BA45:BF45"/>
    <mergeCell ref="BF46:BF49"/>
    <mergeCell ref="AX50:AX54"/>
    <mergeCell ref="AY50:AZ50"/>
    <mergeCell ref="BA50:BF50"/>
    <mergeCell ref="BF51:BF54"/>
    <mergeCell ref="R97:AB97"/>
    <mergeCell ref="AC97:AM97"/>
    <mergeCell ref="AN97:AV97"/>
    <mergeCell ref="AN80:AN84"/>
    <mergeCell ref="AC80:AC84"/>
    <mergeCell ref="AD80:AF80"/>
    <mergeCell ref="V99:AB99"/>
    <mergeCell ref="AC99:AC103"/>
    <mergeCell ref="AD99:AF99"/>
    <mergeCell ref="AG99:AM99"/>
    <mergeCell ref="AB100:AB103"/>
    <mergeCell ref="AM100:AM103"/>
    <mergeCell ref="AN99:AN103"/>
    <mergeCell ref="AO99:AP99"/>
    <mergeCell ref="AQ99:AV99"/>
    <mergeCell ref="AV100:AV103"/>
    <mergeCell ref="R105:R109"/>
    <mergeCell ref="S105:U105"/>
    <mergeCell ref="V105:AB105"/>
    <mergeCell ref="AC105:AC109"/>
    <mergeCell ref="AD105:AF105"/>
    <mergeCell ref="AG105:AM105"/>
    <mergeCell ref="AB106:AB109"/>
    <mergeCell ref="AM106:AM109"/>
    <mergeCell ref="AN105:AN109"/>
    <mergeCell ref="AO105:AP105"/>
    <mergeCell ref="AQ105:AV105"/>
    <mergeCell ref="AV106:AV109"/>
    <mergeCell ref="R111:R115"/>
    <mergeCell ref="S111:U111"/>
    <mergeCell ref="V111:AB111"/>
    <mergeCell ref="AC111:AC115"/>
    <mergeCell ref="AD111:AF111"/>
    <mergeCell ref="AG111:AM111"/>
    <mergeCell ref="AB112:AB115"/>
    <mergeCell ref="AM112:AM115"/>
    <mergeCell ref="AN111:AN115"/>
    <mergeCell ref="AO111:AP111"/>
    <mergeCell ref="AQ111:AV111"/>
    <mergeCell ref="AV112:AV115"/>
    <mergeCell ref="R117:R121"/>
    <mergeCell ref="S117:U117"/>
    <mergeCell ref="V117:AB117"/>
    <mergeCell ref="AC117:AC121"/>
    <mergeCell ref="AD117:AF117"/>
    <mergeCell ref="AG117:AM117"/>
    <mergeCell ref="AB118:AB121"/>
    <mergeCell ref="AM118:AM121"/>
    <mergeCell ref="AN117:AN121"/>
    <mergeCell ref="AO117:AP117"/>
    <mergeCell ref="AQ117:AV117"/>
    <mergeCell ref="AV118:AV121"/>
    <mergeCell ref="R123:R127"/>
    <mergeCell ref="S123:U123"/>
    <mergeCell ref="V123:AB123"/>
    <mergeCell ref="AC123:AC127"/>
    <mergeCell ref="AD123:AF123"/>
    <mergeCell ref="AG123:AM123"/>
    <mergeCell ref="AB124:AB127"/>
    <mergeCell ref="AM124:AM127"/>
    <mergeCell ref="AN123:AN127"/>
    <mergeCell ref="AO123:AP123"/>
    <mergeCell ref="AQ123:AV123"/>
    <mergeCell ref="AV124:AV127"/>
    <mergeCell ref="R129:R133"/>
    <mergeCell ref="S129:U129"/>
    <mergeCell ref="V129:AB129"/>
    <mergeCell ref="AC129:AC133"/>
    <mergeCell ref="AD129:AF129"/>
    <mergeCell ref="AG129:AM129"/>
    <mergeCell ref="AB130:AB133"/>
    <mergeCell ref="AM130:AM133"/>
    <mergeCell ref="AN129:AN133"/>
    <mergeCell ref="AO129:AP129"/>
    <mergeCell ref="AQ129:AV129"/>
    <mergeCell ref="AV130:AV133"/>
    <mergeCell ref="R135:R139"/>
    <mergeCell ref="S135:U135"/>
    <mergeCell ref="V135:AB135"/>
    <mergeCell ref="AC135:AC139"/>
    <mergeCell ref="AD135:AF135"/>
    <mergeCell ref="AG135:AM135"/>
    <mergeCell ref="AB136:AB139"/>
    <mergeCell ref="AM136:AM139"/>
    <mergeCell ref="AN135:AN139"/>
    <mergeCell ref="AO135:AP135"/>
    <mergeCell ref="AQ135:AV135"/>
    <mergeCell ref="AV136:AV139"/>
    <mergeCell ref="R141:R145"/>
    <mergeCell ref="S141:U141"/>
    <mergeCell ref="V141:AB141"/>
    <mergeCell ref="AC141:AC145"/>
    <mergeCell ref="AD141:AF141"/>
    <mergeCell ref="AG141:AM141"/>
    <mergeCell ref="AB142:AB145"/>
    <mergeCell ref="AM142:AM145"/>
    <mergeCell ref="AN141:AN145"/>
    <mergeCell ref="AO141:AP141"/>
    <mergeCell ref="AQ141:AV141"/>
    <mergeCell ref="AV142:AV145"/>
    <mergeCell ref="R148:R152"/>
    <mergeCell ref="S148:U148"/>
    <mergeCell ref="V148:AB148"/>
    <mergeCell ref="AC148:AC152"/>
    <mergeCell ref="AD148:AF148"/>
    <mergeCell ref="AG148:AM148"/>
    <mergeCell ref="AB149:AB152"/>
    <mergeCell ref="AM149:AM152"/>
    <mergeCell ref="AN148:AN152"/>
    <mergeCell ref="AO148:AP148"/>
    <mergeCell ref="AQ148:AV148"/>
    <mergeCell ref="AV149:AV152"/>
    <mergeCell ref="R154:R158"/>
    <mergeCell ref="S154:U154"/>
    <mergeCell ref="AC154:AC158"/>
    <mergeCell ref="AD154:AF154"/>
    <mergeCell ref="AG154:AM154"/>
    <mergeCell ref="AM155:AM158"/>
    <mergeCell ref="R160:R164"/>
    <mergeCell ref="S160:U160"/>
    <mergeCell ref="AC160:AC164"/>
    <mergeCell ref="AD160:AF160"/>
    <mergeCell ref="AG160:AM160"/>
    <mergeCell ref="AM161:AM164"/>
    <mergeCell ref="AC172:AC176"/>
    <mergeCell ref="AD172:AF172"/>
    <mergeCell ref="R166:R170"/>
    <mergeCell ref="S166:U166"/>
    <mergeCell ref="AC166:AC170"/>
    <mergeCell ref="AD166:AF166"/>
    <mergeCell ref="AB167:AB170"/>
    <mergeCell ref="AG172:AM172"/>
    <mergeCell ref="AM173:AM176"/>
    <mergeCell ref="AC178:AC182"/>
    <mergeCell ref="AD178:AF178"/>
    <mergeCell ref="AG178:AM178"/>
    <mergeCell ref="V172:AB172"/>
    <mergeCell ref="AB173:AB176"/>
    <mergeCell ref="V178:AB178"/>
    <mergeCell ref="AB179:AB182"/>
    <mergeCell ref="AM179:AM182"/>
  </mergeCells>
  <printOptions/>
  <pageMargins left="0.17708333333333334" right="0.15625" top="0.21875" bottom="0.16666666666666666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view="pageLayout" zoomScale="55" zoomScalePageLayoutView="55" workbookViewId="0" topLeftCell="A1">
      <selection activeCell="L16" sqref="L16"/>
    </sheetView>
  </sheetViews>
  <sheetFormatPr defaultColWidth="9.140625" defaultRowHeight="15"/>
  <cols>
    <col min="10" max="10" width="10.7109375" style="0" customWidth="1"/>
  </cols>
  <sheetData>
    <row r="1" spans="1:9" ht="23.25">
      <c r="A1" s="141"/>
      <c r="B1" s="112"/>
      <c r="C1" s="112"/>
      <c r="D1" s="112"/>
      <c r="E1" s="112"/>
      <c r="F1" s="112"/>
      <c r="G1" s="112"/>
      <c r="H1" s="112"/>
      <c r="I1" s="112"/>
    </row>
    <row r="2" ht="36" customHeight="1">
      <c r="A2" s="67"/>
    </row>
    <row r="3" spans="1:10" ht="33.75" customHeight="1">
      <c r="A3" s="142"/>
      <c r="B3" s="143"/>
      <c r="C3" s="143"/>
      <c r="D3" s="143"/>
      <c r="E3" s="143"/>
      <c r="F3" s="143"/>
      <c r="G3" s="143"/>
      <c r="H3" s="143"/>
      <c r="I3" s="143"/>
      <c r="J3" s="112"/>
    </row>
    <row r="4" spans="1:10" ht="48" customHeight="1">
      <c r="A4" s="144"/>
      <c r="B4" s="145"/>
      <c r="C4" s="145"/>
      <c r="D4" s="145"/>
      <c r="E4" s="145"/>
      <c r="F4" s="145"/>
      <c r="G4" s="145"/>
      <c r="H4" s="145"/>
      <c r="I4" s="145"/>
      <c r="J4" s="112"/>
    </row>
    <row r="5" spans="1:10" ht="62.25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16.5" customHeight="1">
      <c r="A6" s="147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40.25" customHeight="1">
      <c r="A7" s="144"/>
      <c r="B7" s="145"/>
      <c r="C7" s="145"/>
      <c r="D7" s="145"/>
      <c r="E7" s="145"/>
      <c r="F7" s="145"/>
      <c r="G7" s="145"/>
      <c r="H7" s="145"/>
      <c r="I7" s="145"/>
      <c r="J7" s="146"/>
    </row>
    <row r="8" spans="1:10" ht="32.25" customHeight="1">
      <c r="A8" s="144"/>
      <c r="B8" s="145"/>
      <c r="C8" s="145"/>
      <c r="D8" s="145"/>
      <c r="E8" s="145"/>
      <c r="F8" s="145"/>
      <c r="G8" s="145"/>
      <c r="H8" s="145"/>
      <c r="I8" s="145"/>
      <c r="J8" s="146"/>
    </row>
    <row r="9" ht="15.75">
      <c r="A9" s="67"/>
    </row>
    <row r="10" ht="15.75">
      <c r="A10" s="67"/>
    </row>
    <row r="11" ht="15.75">
      <c r="A11" s="67"/>
    </row>
    <row r="12" spans="1:10" ht="15.75">
      <c r="A12" s="149"/>
      <c r="B12" s="112"/>
      <c r="C12" s="112"/>
      <c r="D12" s="112"/>
      <c r="E12" s="112"/>
      <c r="F12" s="112"/>
      <c r="G12" s="112"/>
      <c r="H12" s="112"/>
      <c r="I12" s="112"/>
      <c r="J12" s="112"/>
    </row>
    <row r="13" ht="15.75">
      <c r="A13" s="67"/>
    </row>
    <row r="14" spans="1:10" ht="15.75">
      <c r="A14" s="149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15.75">
      <c r="A15" s="149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7" ht="15">
      <c r="A16" s="148"/>
      <c r="B16" s="148"/>
      <c r="C16" s="148"/>
      <c r="E16" s="112"/>
      <c r="F16" s="112"/>
      <c r="G16" s="112"/>
    </row>
    <row r="21" ht="15">
      <c r="D21" s="68"/>
    </row>
  </sheetData>
  <sheetProtection/>
  <mergeCells count="12">
    <mergeCell ref="A16:C16"/>
    <mergeCell ref="E16:G16"/>
    <mergeCell ref="A8:J8"/>
    <mergeCell ref="A12:J12"/>
    <mergeCell ref="A14:J14"/>
    <mergeCell ref="A15:J15"/>
    <mergeCell ref="A1:I1"/>
    <mergeCell ref="A3:J3"/>
    <mergeCell ref="A4:J4"/>
    <mergeCell ref="A5:J5"/>
    <mergeCell ref="A6:J6"/>
    <mergeCell ref="A7:J7"/>
  </mergeCells>
  <printOptions/>
  <pageMargins left="0.5" right="0.15625" top="0.75" bottom="0.75" header="0.3" footer="0.3"/>
  <pageSetup horizontalDpi="600" verticalDpi="600" orientation="portrait" paperSize="9" r:id="rId2"/>
  <headerFooter>
    <oddHeader>&amp;C&amp;"-,Bold"&amp;28PROTOKOL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</dc:creator>
  <cp:keywords/>
  <dc:description/>
  <cp:lastModifiedBy>Korisnik</cp:lastModifiedBy>
  <cp:lastPrinted>2019-04-13T16:51:14Z</cp:lastPrinted>
  <dcterms:created xsi:type="dcterms:W3CDTF">2011-02-06T20:09:07Z</dcterms:created>
  <dcterms:modified xsi:type="dcterms:W3CDTF">2019-04-13T17:11:58Z</dcterms:modified>
  <cp:category/>
  <cp:version/>
  <cp:contentType/>
  <cp:contentStatus/>
</cp:coreProperties>
</file>